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Z:\A1-PROYECTOS PERSONAS JURIDICAS (ENTIDADES)\AÑO 2025\CONV_GRAL_2025_DOCUMENTACION\"/>
    </mc:Choice>
  </mc:AlternateContent>
  <xr:revisionPtr revIDLastSave="0" documentId="13_ncr:1_{C5E17096-EF73-4D43-901B-1DB131BE50B3}" xr6:coauthVersionLast="47" xr6:coauthVersionMax="47" xr10:uidLastSave="{00000000-0000-0000-0000-000000000000}"/>
  <bookViews>
    <workbookView xWindow="28680" yWindow="-120" windowWidth="38640" windowHeight="21240" tabRatio="787" xr2:uid="{00000000-000D-0000-FFFF-FFFF00000000}"/>
  </bookViews>
  <sheets>
    <sheet name="Instrucciones" sheetId="23" r:id="rId1"/>
    <sheet name="1.Datos_Básicos" sheetId="1" r:id="rId2"/>
    <sheet name="2.Información_Entidad" sheetId="8" r:id="rId3"/>
    <sheet name="3.Impacto_Proyecto" sheetId="2" r:id="rId4"/>
    <sheet name="4.Características_Proyecto" sheetId="10" r:id="rId5"/>
    <sheet name="5.Presupuesto_Financiación" sheetId="13" r:id="rId6"/>
    <sheet name="6.Proyectos_Plurianuales" sheetId="25" r:id="rId7"/>
    <sheet name="7.Construcción_e_Inversión" sheetId="19" r:id="rId8"/>
    <sheet name="DatosBásicos_SAP" sheetId="24" state="hidden" r:id="rId9"/>
  </sheets>
  <definedNames>
    <definedName name="_xlnm._FilterDatabase" localSheetId="1" hidden="1">'1.Datos_Básicos'!$D$27:$D$28</definedName>
    <definedName name="_xlnm._FilterDatabase" localSheetId="2" hidden="1">'2.Información_Entidad'!$D$33:$D$34</definedName>
    <definedName name="_xlnm._FilterDatabase" localSheetId="3" hidden="1">'3.Impacto_Proyecto'!$O$16:$O$26</definedName>
    <definedName name="_xlnm.Print_Area" localSheetId="1">'1.Datos_Básicos'!$B$1:$N$83</definedName>
    <definedName name="_xlnm.Print_Area" localSheetId="2">'2.Información_Entidad'!$B$1:$M$145</definedName>
    <definedName name="_xlnm.Print_Area" localSheetId="4">'4.Características_Proyecto'!$B$1:$M$133</definedName>
    <definedName name="_xlnm.Print_Area" localSheetId="5">'5.Presupuesto_Financiación'!$B$1:$O$134</definedName>
    <definedName name="_xlnm.Print_Area" localSheetId="6">'6.Proyectos_Plurianuales'!$B$1:$O$126</definedName>
    <definedName name="_xlnm.Print_Area" localSheetId="7">'7.Construcción_e_Inversión'!$B$1:$M$57</definedName>
    <definedName name="_xlnm.Print_Area" localSheetId="8">DatosBásicos_SAP!$B$7:$B$9</definedName>
    <definedName name="_xlnm.Print_Area" localSheetId="0">Instrucciones!$B$1:$J$51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4" i="25" l="1"/>
  <c r="H102" i="25"/>
  <c r="D50" i="8"/>
  <c r="L55" i="8"/>
  <c r="C52" i="8" l="1"/>
  <c r="E92" i="8" l="1"/>
  <c r="B96" i="24"/>
  <c r="B94" i="24"/>
  <c r="B67" i="24"/>
  <c r="B66" i="24"/>
  <c r="B65" i="24"/>
  <c r="B64" i="24"/>
  <c r="B63" i="24"/>
  <c r="B62" i="24"/>
  <c r="B61" i="24"/>
  <c r="B60" i="24"/>
  <c r="B59" i="24"/>
  <c r="B58" i="24"/>
  <c r="B126" i="24"/>
  <c r="B124" i="24"/>
  <c r="B122" i="24"/>
  <c r="B120" i="24"/>
  <c r="B118" i="24"/>
  <c r="B114" i="24"/>
  <c r="B112" i="24"/>
  <c r="B110" i="24"/>
  <c r="B108" i="24"/>
  <c r="B106" i="24"/>
  <c r="B102" i="24"/>
  <c r="B92" i="24"/>
  <c r="B90" i="24"/>
  <c r="B88" i="24"/>
  <c r="B86" i="24"/>
  <c r="B84" i="24"/>
  <c r="B116" i="24"/>
  <c r="B82" i="24"/>
  <c r="B80" i="24"/>
  <c r="B78" i="24"/>
  <c r="B104" i="24"/>
  <c r="L117" i="25"/>
  <c r="L118" i="25" s="1"/>
  <c r="J117" i="25"/>
  <c r="J118" i="25" s="1"/>
  <c r="I117" i="25"/>
  <c r="I118" i="25" s="1"/>
  <c r="L117" i="13"/>
  <c r="L118" i="13" s="1"/>
  <c r="I117" i="13"/>
  <c r="M78" i="13"/>
  <c r="B51" i="24" s="1"/>
  <c r="L78" i="13"/>
  <c r="K78" i="13"/>
  <c r="K77" i="25"/>
  <c r="K79" i="25"/>
  <c r="M77" i="25"/>
  <c r="L77" i="25"/>
  <c r="I120" i="25" s="1"/>
  <c r="N75" i="25"/>
  <c r="I75" i="25"/>
  <c r="N70" i="25"/>
  <c r="I70" i="25"/>
  <c r="N66" i="25"/>
  <c r="I66" i="25"/>
  <c r="N62" i="25"/>
  <c r="I62" i="25"/>
  <c r="N58" i="25"/>
  <c r="I58" i="25"/>
  <c r="N51" i="25"/>
  <c r="I51" i="25"/>
  <c r="K80" i="13"/>
  <c r="J117" i="13"/>
  <c r="B72" i="24"/>
  <c r="B71" i="24"/>
  <c r="B43" i="24"/>
  <c r="B41" i="24"/>
  <c r="B68" i="24" s="1"/>
  <c r="B39" i="24"/>
  <c r="B37" i="24"/>
  <c r="B35" i="24"/>
  <c r="B33" i="24"/>
  <c r="B31" i="24"/>
  <c r="B29" i="24"/>
  <c r="B27" i="24"/>
  <c r="B25" i="24"/>
  <c r="B23" i="24"/>
  <c r="B21" i="24"/>
  <c r="B19" i="24"/>
  <c r="B17" i="24"/>
  <c r="B15" i="24"/>
  <c r="B13" i="24"/>
  <c r="B9" i="24"/>
  <c r="B11" i="24"/>
  <c r="B132" i="24"/>
  <c r="B130" i="24"/>
  <c r="B128" i="24"/>
  <c r="B100" i="24"/>
  <c r="B98" i="24"/>
  <c r="B76" i="24"/>
  <c r="B70" i="24"/>
  <c r="B57" i="24"/>
  <c r="B56" i="24"/>
  <c r="B55" i="24"/>
  <c r="B54" i="24"/>
  <c r="I52" i="13"/>
  <c r="N52" i="13"/>
  <c r="I76" i="13"/>
  <c r="N59" i="13"/>
  <c r="N63" i="13"/>
  <c r="N67" i="13"/>
  <c r="N71" i="13"/>
  <c r="N76" i="13"/>
  <c r="I71" i="13"/>
  <c r="I67" i="13"/>
  <c r="I63" i="13"/>
  <c r="I59" i="13"/>
  <c r="B49" i="24" l="1"/>
  <c r="H104" i="13"/>
  <c r="B47" i="24"/>
  <c r="H102" i="13"/>
  <c r="I77" i="25"/>
  <c r="H101" i="25" s="1"/>
  <c r="N120" i="25" s="1"/>
  <c r="N77" i="25"/>
  <c r="I121" i="25"/>
  <c r="I78" i="13"/>
  <c r="B45" i="24" s="1"/>
  <c r="N78" i="13"/>
  <c r="I120" i="13"/>
  <c r="N121" i="25" l="1"/>
  <c r="I79" i="25"/>
  <c r="I80" i="13"/>
  <c r="H101" i="13"/>
  <c r="K104" i="13" s="1"/>
  <c r="B69" i="24"/>
  <c r="K102" i="25"/>
  <c r="K104" i="25"/>
  <c r="I121" i="13"/>
  <c r="N120" i="13" l="1"/>
  <c r="K102" i="13"/>
  <c r="N121" i="13"/>
  <c r="I118" i="13"/>
  <c r="J118" i="13"/>
</calcChain>
</file>

<file path=xl/sharedStrings.xml><?xml version="1.0" encoding="utf-8"?>
<sst xmlns="http://schemas.openxmlformats.org/spreadsheetml/2006/main" count="548" uniqueCount="402">
  <si>
    <t>ANEXO 1 - FORMULARIO SOLICITUD GENERAL PERSONAS JURÍDICAS</t>
  </si>
  <si>
    <t>Nº de expediente:</t>
  </si>
  <si>
    <t>Fecha:</t>
  </si>
  <si>
    <t>NO</t>
  </si>
  <si>
    <t>COCEMFE (Confederación Española de Personas con Discapacidad Física y Orgánica)</t>
  </si>
  <si>
    <t>CNSE (Confederación Estatal de Personas Sordas)</t>
  </si>
  <si>
    <t>FIAPAS (Confederación Española de Familias de Personas Sordas)</t>
  </si>
  <si>
    <t>PREDIF (Plataforma Representativa Estatal de Discapacitados Físicos)</t>
  </si>
  <si>
    <t xml:space="preserve">AUTISMO ESPAÑA </t>
  </si>
  <si>
    <t xml:space="preserve">FESPAU (Federación Española de Asociaciones de Padres de Autistas) </t>
  </si>
  <si>
    <t xml:space="preserve">DOWN ESPAÑA </t>
  </si>
  <si>
    <t>FEDERACIÓN ECOM (Entidad Colaboradora de Minusválidos)</t>
  </si>
  <si>
    <t>FEDACE (Federación Española de Daño Cerebral)</t>
  </si>
  <si>
    <t>FEDER (Federación Española de Enfermedades Raras)</t>
  </si>
  <si>
    <t xml:space="preserve">ASPACE (Asociación de Paralíticos Cerebrales España) </t>
  </si>
  <si>
    <t>II. - INFORMACIÓN DE LA ENTIDAD</t>
  </si>
  <si>
    <t>Fecha de inicio:</t>
  </si>
  <si>
    <t>Autismo</t>
  </si>
  <si>
    <t>Sindrome de Down</t>
  </si>
  <si>
    <t>Intelectual</t>
  </si>
  <si>
    <t>Enfermedad mental</t>
  </si>
  <si>
    <t>Importe solicitado a Fundación ONCE (€)</t>
  </si>
  <si>
    <t>Financiación propia (€)</t>
  </si>
  <si>
    <t xml:space="preserve">Total fuentes de financiación aprobadas 
(Financiación propia + concedida) (€)
</t>
  </si>
  <si>
    <t>Enfermedad rara</t>
  </si>
  <si>
    <t>Parálisis cerebral</t>
  </si>
  <si>
    <t xml:space="preserve"> • Este formulario se enmarca en la convocatoria de ayudas de Fundación ONCE para proyectos dirigidos a personas con discapacidad. </t>
  </si>
  <si>
    <t xml:space="preserve"> • Se tendrá en consideración la explicación detallada y clara de cada pregunta, así como la aportación de información relevante.</t>
  </si>
  <si>
    <t>INTRODUCCIÓN E INSTRUCCIONES</t>
  </si>
  <si>
    <t xml:space="preserve">Comentario explicativo (Límite 400 caracteres): </t>
  </si>
  <si>
    <t>Comentarios SAP:</t>
  </si>
  <si>
    <t>El colectivo global de la discapacidad</t>
  </si>
  <si>
    <t xml:space="preserve"> • En las preguntas que estén habilitados menús desplegables (marcados en color gris oscuro) se deberá escoger una de las opciones y posteriormente justificar la opción seleccionada introduciendo un comentario explicativo.</t>
  </si>
  <si>
    <t>No evaluado</t>
  </si>
  <si>
    <t>En evaluación</t>
  </si>
  <si>
    <t>Evaluación finalizada</t>
  </si>
  <si>
    <t xml:space="preserve"> • El formulario está ajustado para que se pueda imprimir sin la necesidad de tener que hacer ninguna modificación al formato.</t>
  </si>
  <si>
    <t>SÍ</t>
  </si>
  <si>
    <t>P.23,25</t>
  </si>
  <si>
    <t>P.24</t>
  </si>
  <si>
    <t>I. - DATOS BÁSICOS DE LA ENTIDAD SOLICITANTE</t>
  </si>
  <si>
    <t xml:space="preserve">Comentario explicativo (Límite 1.000 caracteres): </t>
  </si>
  <si>
    <t>Límite de texto:</t>
  </si>
  <si>
    <t xml:space="preserve">Comentario explicativo (Límite 1.500 caracteres): </t>
  </si>
  <si>
    <t>En trámite</t>
  </si>
  <si>
    <t xml:space="preserve">Fecha de finalización:                     </t>
  </si>
  <si>
    <t>CONCEPTO DE GASTO</t>
  </si>
  <si>
    <t>FUNDACIÓN ONCE</t>
  </si>
  <si>
    <t>FINANCIACIÓN PROPIA</t>
  </si>
  <si>
    <t>OTRA FINANCIACIÓN</t>
  </si>
  <si>
    <t>Cuantía financiada por fuente</t>
  </si>
  <si>
    <t>Personal</t>
  </si>
  <si>
    <t>Actividades o Gastos Corrientes</t>
  </si>
  <si>
    <t>Suministro</t>
  </si>
  <si>
    <t>Material fungible</t>
  </si>
  <si>
    <t>Honorarios</t>
  </si>
  <si>
    <t>Otros (especificar)</t>
  </si>
  <si>
    <t>Gastos de viaje</t>
  </si>
  <si>
    <t>Otros gastos (especificar)</t>
  </si>
  <si>
    <t>Adquisición de inmuebles</t>
  </si>
  <si>
    <t>Obras</t>
  </si>
  <si>
    <t>Tasas / Licencias / Impuestos</t>
  </si>
  <si>
    <t>En caso afirmativo, ¿a qué empresas se ha solicitado el presupuesto, para qué partida y de qué cuantía? (Límite 1.000 caracteres)</t>
  </si>
  <si>
    <t>Acreditado (Sí/No)</t>
  </si>
  <si>
    <t>Denominación de la entidad:</t>
  </si>
  <si>
    <t>Denominación abreviada:</t>
  </si>
  <si>
    <t>Dirección de la Sede Social:</t>
  </si>
  <si>
    <t>Población/ Provincia:</t>
  </si>
  <si>
    <t xml:space="preserve"> CIF:</t>
  </si>
  <si>
    <t xml:space="preserve"> Teléfono:</t>
  </si>
  <si>
    <t xml:space="preserve"> Página web (opcional):</t>
  </si>
  <si>
    <t>Código Postal:</t>
  </si>
  <si>
    <t>E-mail:</t>
  </si>
  <si>
    <t>Cargo:</t>
  </si>
  <si>
    <t>Persona de contacto responsable del proyecto:</t>
  </si>
  <si>
    <t>Teléfono 1:</t>
  </si>
  <si>
    <t>Fecha de constitución de la entidad (dd/mm/aaaa):</t>
  </si>
  <si>
    <t>Registro:</t>
  </si>
  <si>
    <t>Fecha de inscripción (dd/mm/aaaa):</t>
  </si>
  <si>
    <t>NIF:</t>
  </si>
  <si>
    <t>• Contrato firmado con la Empresa Constructora que va a llevar a cabo las obras, o documento que lo sustituya.</t>
  </si>
  <si>
    <t>• Licencia de obra emitida por el Ayuntamiento correspondiente.</t>
  </si>
  <si>
    <t>• Licencia de actividad, si procede emitida por el Ayuntamiento correspondiente.</t>
  </si>
  <si>
    <t xml:space="preserve"> ACTIVIDAD</t>
  </si>
  <si>
    <t xml:space="preserve"> INVERSIÓN</t>
  </si>
  <si>
    <t xml:space="preserve"> </t>
  </si>
  <si>
    <t>• Personas en zonas rurales:</t>
  </si>
  <si>
    <t>Favorable</t>
  </si>
  <si>
    <t>Desfavorable</t>
  </si>
  <si>
    <t>En caso afirmativo, ¿cuál? Por favor, seleccione la confederación correspondiente. En caso de que su entidad sea de doble militancia, por favor, utilice las dos casillas habilitadas.</t>
  </si>
  <si>
    <t>No</t>
  </si>
  <si>
    <t>Sí</t>
  </si>
  <si>
    <t>Menos del 10% de personas con discapacidad en la plantilla</t>
  </si>
  <si>
    <t>Entre el 10% y el 50% de personas con discapacidad en la plantilla</t>
  </si>
  <si>
    <t>Entre el 50% y el 70% de personas con discapacidad en la plantilla</t>
  </si>
  <si>
    <t>Más de un 70% de personas con discapacidad  en la plantilla (CEE)</t>
  </si>
  <si>
    <t>La entidad audita sus cuentas anuales por un tercero independiente</t>
  </si>
  <si>
    <t>La entidad no audita sus cuentas anuales por un tercero independiente</t>
  </si>
  <si>
    <t>La entidad no ha certificado su modelo de gestión de calidad</t>
  </si>
  <si>
    <t>Sí, cualitativamente de manera informal</t>
  </si>
  <si>
    <t>Sí, cualitativamente de manera formal</t>
  </si>
  <si>
    <t>Sí, cualitativamente y cuantitativamente de manera formal</t>
  </si>
  <si>
    <t xml:space="preserve">Comentario adicional (Límite 1.000 caracteres): </t>
  </si>
  <si>
    <t>Sí, cualitativamente y cuantitativamente de manera informal</t>
  </si>
  <si>
    <t>Sí, de manera informal con resultados cualitativos</t>
  </si>
  <si>
    <t>Sí, de manera formal con resultados cualitativos</t>
  </si>
  <si>
    <t>Sí, de manera formal con resultados cualitativos y cuantitativos</t>
  </si>
  <si>
    <t>Sí, de manera informal con resultados cualitativos y cuantitativos</t>
  </si>
  <si>
    <t>Fecha aprox. de inicio</t>
  </si>
  <si>
    <t>Fecha aprox. de finalización</t>
  </si>
  <si>
    <t xml:space="preserve">• Documento que acredite la propiedad o cesión o contrato de arrendamiento del emplazamiento donde se van a llevar a cabo las obras y autorización de la propiedad en su caso. </t>
  </si>
  <si>
    <t>Gastos, Viajes y Desplaza-mientos</t>
  </si>
  <si>
    <t>Equipa-miento</t>
  </si>
  <si>
    <t xml:space="preserve">Si el fondo ha sido solicitado/concedido, por favor adjunte documentación acreditativa: Para fondos concedidos adjunte la resolución de la financiación, o si aún no se ha resuelto la concesión, adjunte el compromiso de colaboración presupuestario. </t>
  </si>
  <si>
    <t>V. - PRESUPUESTO Y FINANCIACIÓN</t>
  </si>
  <si>
    <t>Frecuencia de medición</t>
  </si>
  <si>
    <t>% del total:</t>
  </si>
  <si>
    <t>Solicitado / aprobado / denegado como porcentaje del total</t>
  </si>
  <si>
    <t>Indique el objeto de la petición (Límite 120 caracteres):</t>
  </si>
  <si>
    <t>Comentario explicativo (Límite 2.000 caracteres):</t>
  </si>
  <si>
    <t>La financiación privada supone menos del 20% de los fondos de la entidad</t>
  </si>
  <si>
    <t>La financiación privada supone más del 50% de los fondos de la entidad</t>
  </si>
  <si>
    <t>Un único financiador ha aportado a la entidad más del 30% del presupuesto global</t>
  </si>
  <si>
    <t>Más de un financiador ha aportado a la entidad más de un 30% del presupuesto global</t>
  </si>
  <si>
    <t xml:space="preserve">4. Indique si uno o más de los financiadores de la entidad del último año ha aportado de forma individual igual o más del 30% del presupuesto global de la misma. </t>
  </si>
  <si>
    <t>6. ¿Está la entidad obligada a presentar sus cuentas anuales en donde se describe el origen y destino de los fondos gestionados?</t>
  </si>
  <si>
    <t>¿Presenta la entidad sus cuentas anuales?</t>
  </si>
  <si>
    <t xml:space="preserve">COSTE POR CONCEPTO DE GASTO DESGLOSADO </t>
  </si>
  <si>
    <t>Describa brevemente la entidad y su naturaleza jurídica según se recoge en sus estatutos (Límite 400 caracteres):</t>
  </si>
  <si>
    <t>Otros colectivos con especial dificultad en función de su tipo o grado de discapacidad</t>
  </si>
  <si>
    <t>Personas con discapacidad física o sensorial con un grado reconocido igual o superior al 65%</t>
  </si>
  <si>
    <t xml:space="preserve">Personas con parálisis cerebral, personas con enfermedad mental, personas con discapacidad intelectual con un grado reconocido igual o superior al 33%
</t>
  </si>
  <si>
    <t xml:space="preserve">Si la cofinanciación de otros organismos fuese denegada, recuerde que se deberá garantizar la viabilidad del proyecto para poder recibir fondos de Fundación ONCE. Para ello, deberá adjuntar un documento acreditativo del compromiso de financiación de la propia entidad.
</t>
  </si>
  <si>
    <t xml:space="preserve">8. Proporcione información de las siguientes magnitudes financieras referente a las últimas cuentas anuales aprobadas. 
</t>
  </si>
  <si>
    <t>VI. - PROYECTOS PLURIANUALES</t>
  </si>
  <si>
    <t>Solamente será necesario que cumplimenten esta hoja aquellas entidades que soliciten ayudas para proyectos plurianuales.</t>
  </si>
  <si>
    <t>VII. - CONSTRUCCIÓN E INVERSIÓN</t>
  </si>
  <si>
    <r>
      <t xml:space="preserve">5. ¿Qué porcentaje del presupuesto del año anterior tuvo como origen la financiación proveniente del sector privado, sin tener en consideración la financiación propia, bancaria o de Fundación ONCE? </t>
    </r>
    <r>
      <rPr>
        <b/>
        <sz val="14"/>
        <rFont val="Arial"/>
        <family val="2"/>
      </rPr>
      <t>Por favor explíquelo.</t>
    </r>
  </si>
  <si>
    <r>
      <t xml:space="preserve">Sí, pero sólo para asegurar la viabilidad </t>
    </r>
    <r>
      <rPr>
        <sz val="10"/>
        <color indexed="8"/>
        <rFont val="Arial"/>
        <family val="2"/>
      </rPr>
      <t>parcialmente</t>
    </r>
  </si>
  <si>
    <t xml:space="preserve"> • En las tablas solamente se deberán cumplimentar las casillas habilitadas (color blanco). En caso de que necesite mayor espacio adjunte un documento con dicha información.</t>
  </si>
  <si>
    <r>
      <t xml:space="preserve">En caso afirmativo, por favor indique a qué colectivos está el proyecto </t>
    </r>
    <r>
      <rPr>
        <b/>
        <i/>
        <u/>
        <sz val="14"/>
        <color indexed="8"/>
        <rFont val="Arial"/>
        <family val="2"/>
      </rPr>
      <t>especialmente</t>
    </r>
    <r>
      <rPr>
        <b/>
        <sz val="14"/>
        <color indexed="8"/>
        <rFont val="Arial"/>
        <family val="2"/>
      </rPr>
      <t xml:space="preserve"> dirigido según su tipo o grado de discapacidad. Si selecciona la opción "Otros colectivos con especial dificultad en función de su tipo o grado de discapacidad", será necesario especificar cuáles.</t>
    </r>
  </si>
  <si>
    <t>Solamente será necesario que cumplimenten esta hoja aquellas entidades que soliciten ayudas para proyectos de construcción e inversión.</t>
  </si>
  <si>
    <r>
      <t xml:space="preserve"> 
</t>
    </r>
    <r>
      <rPr>
        <b/>
        <sz val="14"/>
        <color indexed="8"/>
        <rFont val="Arial"/>
        <family val="2"/>
      </rPr>
      <t>Adicionalmente, debe tener en cuenta que al cierre del expediente deberá aportar la siguiente información:</t>
    </r>
    <r>
      <rPr>
        <b/>
        <sz val="12"/>
        <color indexed="8"/>
        <rFont val="Arial"/>
        <family val="2"/>
      </rPr>
      <t xml:space="preserve">
  </t>
    </r>
    <r>
      <rPr>
        <b/>
        <sz val="14"/>
        <color indexed="8"/>
        <rFont val="Arial"/>
        <family val="2"/>
      </rPr>
      <t>- Licencia de apertura o primera ocupación emitido por el Ayuntamiento correspondiente.
         - Licencia de funcionamiento emitido por el Gobierno Autónomo correspondiente, si procede.
      - Certificado final de obra, visado por el Colegio de Arquitectos correspondiente, si procede.</t>
    </r>
    <r>
      <rPr>
        <b/>
        <sz val="12"/>
        <color indexed="8"/>
        <rFont val="Arial"/>
        <family val="2"/>
      </rPr>
      <t xml:space="preserve">
</t>
    </r>
  </si>
  <si>
    <t>Total solicitado / aprobado / denegado (€)</t>
  </si>
  <si>
    <t xml:space="preserve">Denegado (€) </t>
  </si>
  <si>
    <t>Entre un 33% y un 66% de los empleos conseguidos tendrán una duración igual o superior a tres meses</t>
  </si>
  <si>
    <t>Menos del 33% de los empleos conseguidos tendrán una duración igual o superior a tres meses</t>
  </si>
  <si>
    <t>No aplicable</t>
  </si>
  <si>
    <t>Más de un 66% de los empleos conseguidos tendrán una duración igual o superior a tres meses</t>
  </si>
  <si>
    <t>Menos del 10% de los empleos conseguidos tendrán una duración superior a un año</t>
  </si>
  <si>
    <t>Entre un 10% y un 20% de los empleos conseguidos tendrán una duración superior a un año</t>
  </si>
  <si>
    <t>Activo corriente (€)</t>
  </si>
  <si>
    <t>Resultado neto (€)</t>
  </si>
  <si>
    <t>Pasivo corriente (€)</t>
  </si>
  <si>
    <t>• Igual o mayor de un año:</t>
  </si>
  <si>
    <t xml:space="preserve"> • En los cuadros de texto, para introducir un punto y aparte dentro de la misma celda, se deberá teclear Alt y Enter. En caso de que desee comenzar una respuesta introduciendo un guión (-) deberá dejar un espacio previamente (pulsando la barra espaciadora una única vez).</t>
  </si>
  <si>
    <t>Para obtener la máxima valoración se deberán adjuntar los siguientes documentos:</t>
  </si>
  <si>
    <t>• Para proyectos de empleo, personas menores de 30 años y/o mayores de 45 años, o para otro tipo de proyectos, personas mayores de 55 años:</t>
  </si>
  <si>
    <t>Objeto de la petición (Proviene automáticamente de la hoja 1.Datos_Básicos).</t>
  </si>
  <si>
    <t xml:space="preserve"> - Documento que acredite la propiedad o cesión o contrato de arrendamiento del emplazamiento donde se van a llevar a cabo las obras y autorización de la propiedad en su caso. </t>
  </si>
  <si>
    <t xml:space="preserve"> - Licencia de obra emitida por el Ayuntamiento correspondiente.</t>
  </si>
  <si>
    <t xml:space="preserve"> - Licencia de actividad, si procede emitida por el Ayuntamiento correspondiente.</t>
  </si>
  <si>
    <t xml:space="preserve"> - Contrato firmado con la Empresa Constructora que va a llevar a cabo las obras, o documento que lo sustituya.</t>
  </si>
  <si>
    <t>En caso afirmativo, por favor, explique las consultas realizadas y los resultadosde la información obtenida.</t>
  </si>
  <si>
    <t>• Proyecto básico o de ejecución visado por el Colegio de Arquitectos correspondiente, si procede.</t>
  </si>
  <si>
    <t>Fecha de resolución</t>
  </si>
  <si>
    <t>Mobiliario</t>
  </si>
  <si>
    <t>Vehículos</t>
  </si>
  <si>
    <t>Nóminas / Honorarios
Tipo 3</t>
  </si>
  <si>
    <t>Nóminas / Honorarios
Tipo 4</t>
  </si>
  <si>
    <t xml:space="preserve"> - Proyecto básico o de ejecución visado por el Colegio de Arquitectos correspondiente, si procede.</t>
  </si>
  <si>
    <t>Nóminas / Honorarios
Tipo 1 
(Ej. Admin.)</t>
  </si>
  <si>
    <t>FINANCIACIÓN TOTAL</t>
  </si>
  <si>
    <t xml:space="preserve">COSTE TOTAL POR CONCEPTO DE GASTO </t>
  </si>
  <si>
    <t>Solicitado   (€)</t>
  </si>
  <si>
    <t>Aprobado    (€)</t>
  </si>
  <si>
    <t>Confederación 1</t>
  </si>
  <si>
    <t>Confederación 2</t>
  </si>
  <si>
    <t>Denominación de la entidad</t>
  </si>
  <si>
    <t>CIF</t>
  </si>
  <si>
    <t>Teléfono</t>
  </si>
  <si>
    <t>E-mail</t>
  </si>
  <si>
    <t>Página web</t>
  </si>
  <si>
    <t>Nombre del proyecto</t>
  </si>
  <si>
    <t>Persona de contacto responsable del proyecto</t>
  </si>
  <si>
    <t>Cargo de la persona responsable del proyecto</t>
  </si>
  <si>
    <t>Teléfono de la personas responsable del proyecto</t>
  </si>
  <si>
    <t>E-mail de la personas responsable del proyecto</t>
  </si>
  <si>
    <t>Fecha de inicio del proyecto</t>
  </si>
  <si>
    <t>Fecha de finalización del proyecto</t>
  </si>
  <si>
    <t>Emplazamiento del proyecto</t>
  </si>
  <si>
    <t>Ámbito geográfico</t>
  </si>
  <si>
    <t>Coste total del proyecto</t>
  </si>
  <si>
    <t>Solicitud a Fundación ONCE</t>
  </si>
  <si>
    <t>Financiación propia</t>
  </si>
  <si>
    <t>Otra financiación</t>
  </si>
  <si>
    <t>Beneficiarios</t>
  </si>
  <si>
    <t>Plan de publicitación</t>
  </si>
  <si>
    <t>Porcentaje de empleos con una duración igual o superior a tres meses</t>
  </si>
  <si>
    <t>Fecha de inicio</t>
  </si>
  <si>
    <t>Fecha de finalización</t>
  </si>
  <si>
    <t>Porcentaje de empleos con una duración igual o superior a un año</t>
  </si>
  <si>
    <t>Actividad prevista 10</t>
  </si>
  <si>
    <t>Actividad prevista 9</t>
  </si>
  <si>
    <t>Actividad prevista 8</t>
  </si>
  <si>
    <t>Actividad prevista 7</t>
  </si>
  <si>
    <t>Actividad prevista 6</t>
  </si>
  <si>
    <t>Actividad prevista 5</t>
  </si>
  <si>
    <t>Actividad prevista 4</t>
  </si>
  <si>
    <t>Actividad prevista 3</t>
  </si>
  <si>
    <t>Actividad prevista 2</t>
  </si>
  <si>
    <t>Actividad prevista 1</t>
  </si>
  <si>
    <t>Indicador 1</t>
  </si>
  <si>
    <t>Indicador 2</t>
  </si>
  <si>
    <t>Indicador 3</t>
  </si>
  <si>
    <t>Indicador 4</t>
  </si>
  <si>
    <t>Indicador 5</t>
  </si>
  <si>
    <t>Indicador 6</t>
  </si>
  <si>
    <t>Colectivo objetivo</t>
  </si>
  <si>
    <t>Colectivo objetivo explicación</t>
  </si>
  <si>
    <t>Activo - pasivo corriente (€)</t>
  </si>
  <si>
    <r>
      <rPr>
        <b/>
        <sz val="17"/>
        <color indexed="8"/>
        <rFont val="Arial"/>
        <family val="2"/>
      </rPr>
      <t xml:space="preserve"> </t>
    </r>
    <r>
      <rPr>
        <b/>
        <u/>
        <sz val="17"/>
        <color indexed="8"/>
        <rFont val="Arial"/>
        <family val="2"/>
      </rPr>
      <t>Introducción del formulario:</t>
    </r>
  </si>
  <si>
    <r>
      <t xml:space="preserve"> </t>
    </r>
    <r>
      <rPr>
        <b/>
        <u/>
        <sz val="17"/>
        <color indexed="8"/>
        <rFont val="Arial"/>
        <family val="2"/>
      </rPr>
      <t>Instrucciones del formulario:</t>
    </r>
  </si>
  <si>
    <r>
      <t xml:space="preserve"> • Los cuadros de texto habilitados para contestar a las preguntas tienen un espacio limitado que no se deberá superar. Para las preguntas que </t>
    </r>
    <r>
      <rPr>
        <sz val="16"/>
        <rFont val="Arial"/>
        <family val="2"/>
      </rPr>
      <t>se considere necesario, se ha indicado en la formulación de la pregunta el número máximo de caracteres establecidos (contando espacios). En caso de que supere el límite de caracteres establecido, le saldrá un mensaje de error. Si selecciona Reintentar podrá continuar ajustando el texto.</t>
    </r>
  </si>
  <si>
    <r>
      <t xml:space="preserve"> </t>
    </r>
    <r>
      <rPr>
        <b/>
        <u/>
        <sz val="17"/>
        <color indexed="8"/>
        <rFont val="Arial"/>
        <family val="2"/>
      </rPr>
      <t>Documentos de soporte:</t>
    </r>
  </si>
  <si>
    <r>
      <rPr>
        <b/>
        <sz val="16"/>
        <rFont val="Arial"/>
        <family val="2"/>
      </rPr>
      <t>10.</t>
    </r>
    <r>
      <rPr>
        <sz val="16"/>
        <rFont val="Arial"/>
        <family val="2"/>
      </rPr>
      <t xml:space="preserve"> Documentos acreditativos de que la </t>
    </r>
    <r>
      <rPr>
        <b/>
        <u/>
        <sz val="16"/>
        <rFont val="Arial"/>
        <family val="2"/>
      </rPr>
      <t>financiación ha sido solicitada o concedida por otras entidades</t>
    </r>
    <r>
      <rPr>
        <sz val="16"/>
        <rFont val="Arial"/>
        <family val="2"/>
      </rPr>
      <t>.</t>
    </r>
  </si>
  <si>
    <r>
      <rPr>
        <b/>
        <sz val="16"/>
        <rFont val="Arial"/>
        <family val="2"/>
      </rPr>
      <t>11.</t>
    </r>
    <r>
      <rPr>
        <sz val="16"/>
        <rFont val="Arial"/>
        <family val="2"/>
      </rPr>
      <t xml:space="preserve"> Documento acreditativo del </t>
    </r>
    <r>
      <rPr>
        <b/>
        <u/>
        <sz val="16"/>
        <rFont val="Arial"/>
        <family val="2"/>
      </rPr>
      <t>compromiso de financiación de la propia entidad</t>
    </r>
    <r>
      <rPr>
        <sz val="16"/>
        <rFont val="Arial"/>
        <family val="2"/>
      </rPr>
      <t>.</t>
    </r>
  </si>
  <si>
    <t>Datos Básicos / Información SAP / Datos Impacto Ex-Post</t>
  </si>
  <si>
    <t>Consolidación</t>
  </si>
  <si>
    <t>Impacto ex-post</t>
  </si>
  <si>
    <t>Fondos propios (€)</t>
  </si>
  <si>
    <t>Coste total del proyecto (€)</t>
  </si>
  <si>
    <t>Porcentaje concepto no exclusivo al proyecto</t>
  </si>
  <si>
    <t>¿ES GASTO EXCLUSIVO DEL PROYECTO?</t>
  </si>
  <si>
    <t>Arrendamien-to de inmuebles</t>
  </si>
  <si>
    <t>Dietas (desplaza-mientos, comidas, otros…)</t>
  </si>
  <si>
    <t>CONCEPTO DE GASTO DESGLO-SADO</t>
  </si>
  <si>
    <t>Adquisi-ción de inmuebles</t>
  </si>
  <si>
    <t xml:space="preserve">Financiación pública o privada (indicar entidad cofinanciadora) </t>
  </si>
  <si>
    <t>Total fuentes de financiación aprobadas + financiación F.ONCE (€)</t>
  </si>
  <si>
    <t xml:space="preserve">                                 Convocatoria de proyectos de Fundación ONCE</t>
  </si>
  <si>
    <t xml:space="preserve">                                  Convocatoria de proyectos de Fundación ONCE</t>
  </si>
  <si>
    <t>¿ES CONCEPTO DE GASTO EXCLUSIVO DEL PROYECTO?</t>
  </si>
  <si>
    <t>Publicaciones</t>
  </si>
  <si>
    <t>Equipamiento informático</t>
  </si>
  <si>
    <t>Al margen de cumplimentar el coste imputado a cada una de las partidas referenciadas en el presupuesto, indique, en la quinta columna si el concepto de gasto es exclusivo, o no, para este proyecto, o por el contrario es un concepto compartido con otros proyectos llevados a cabo por la entidad (ejemplo, el coste de la luz suele ser imputado porcentualmente a distintos proyectos, pero el concepto no es exclusivo a uno  sólo).</t>
  </si>
  <si>
    <r>
      <t>• Mayor de tres meses</t>
    </r>
    <r>
      <rPr>
        <b/>
        <sz val="14"/>
        <rFont val="Arial"/>
        <family val="2"/>
      </rPr>
      <t xml:space="preserve"> (inclusive empleos con una duración superior a un año)</t>
    </r>
    <r>
      <rPr>
        <b/>
        <sz val="14"/>
        <color indexed="8"/>
        <rFont val="Arial"/>
        <family val="2"/>
      </rPr>
      <t>:</t>
    </r>
  </si>
  <si>
    <r>
      <t>Total coste del proyecto</t>
    </r>
    <r>
      <rPr>
        <sz val="12"/>
        <color indexed="8"/>
        <rFont val="Arial"/>
        <family val="2"/>
      </rPr>
      <t xml:space="preserve"> (Proviene automáticamente de la pregunta 38)</t>
    </r>
  </si>
  <si>
    <t>Daño cerebral adquirido</t>
  </si>
  <si>
    <t>Ningún financiador ha aportado a la entidad más de un 30% del presupuesto global</t>
  </si>
  <si>
    <t>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se deberá completar detalladamente el apartado de "actividad" o de "inversión", no siendo deseable la remisión de proyectos que contemplen ambos. En ese caso sería preferible la presentación de las solicitudes por separado.</t>
  </si>
  <si>
    <t>DESCRIPCIÓN DE LA PARTIDA</t>
  </si>
  <si>
    <t>Personas con pluridiscapacidad</t>
  </si>
  <si>
    <t>La financiación privada supone entre el 20% y el 50% de los fondos de la entidad</t>
  </si>
  <si>
    <t>• Mujeres con discapacidad:</t>
  </si>
  <si>
    <t>• Mujeres con discapacidad víctimas de violencia de género:</t>
  </si>
  <si>
    <t>• Niños y niñas con discapacidad:</t>
  </si>
  <si>
    <t>Indique si es un proyecto plurianual o no</t>
  </si>
  <si>
    <r>
      <t xml:space="preserve">En cualquier caso deberá cumplimentar la tabla inferior con el </t>
    </r>
    <r>
      <rPr>
        <b/>
        <u/>
        <sz val="14"/>
        <color indexed="8"/>
        <rFont val="Arial"/>
        <family val="2"/>
      </rPr>
      <t>presupuesto del proyecto referente al ejercicio del que se solicita la ayuda</t>
    </r>
    <r>
      <rPr>
        <b/>
        <sz val="14"/>
        <color indexed="8"/>
        <rFont val="Arial"/>
        <family val="2"/>
      </rPr>
      <t xml:space="preserve">. Asimismo, en caso de que el proyecto sea plurianual, en la hoja "6.Proyectos_plurianuales" se deberá cumplimentar el presupuesto global del proyecto. </t>
    </r>
  </si>
  <si>
    <t>Física y/u orgánica</t>
  </si>
  <si>
    <t>Objetivo específico</t>
  </si>
  <si>
    <t xml:space="preserve">pregunta 30 </t>
  </si>
  <si>
    <t xml:space="preserve">p. 28 segunda opción </t>
  </si>
  <si>
    <t>27 segunda parte</t>
  </si>
  <si>
    <t>27 primera</t>
  </si>
  <si>
    <t>Descripción de las actividades</t>
  </si>
  <si>
    <t xml:space="preserve">Comentario adicional (Límite 2.000 caracteres): </t>
  </si>
  <si>
    <r>
      <t xml:space="preserve">CONCEPTO DE GASTO </t>
    </r>
    <r>
      <rPr>
        <b/>
        <u/>
        <sz val="11"/>
        <color indexed="8"/>
        <rFont val="Arial"/>
        <family val="2"/>
      </rPr>
      <t>DESGLO-SADO</t>
    </r>
  </si>
  <si>
    <r>
      <t xml:space="preserve">COSTE POR CONCEPTO DE GASTO </t>
    </r>
    <r>
      <rPr>
        <b/>
        <u/>
        <sz val="11"/>
        <color indexed="8"/>
        <rFont val="Arial"/>
        <family val="2"/>
      </rPr>
      <t xml:space="preserve">DESGLOSADO </t>
    </r>
  </si>
  <si>
    <t>Para aquellos proyectos de construcción / inversión, indique a continuación si son plurianuales o no. En ese caso, indique en la siguiente tabla únicamente lo correspondiente a esta solicitud.</t>
  </si>
  <si>
    <t>Objetivo específico 1</t>
  </si>
  <si>
    <t>Objetivo específico 2</t>
  </si>
  <si>
    <t>Objetivo específico 3</t>
  </si>
  <si>
    <t>Objetivo específico 4</t>
  </si>
  <si>
    <t>Objetivo específico 5</t>
  </si>
  <si>
    <t>Objetivo específico 6</t>
  </si>
  <si>
    <r>
      <t xml:space="preserve">1. ¿Tiene la entidad un </t>
    </r>
    <r>
      <rPr>
        <b/>
        <u/>
        <sz val="14"/>
        <color indexed="8"/>
        <rFont val="Arial"/>
        <family val="2"/>
      </rPr>
      <t>plan anual de actividades o plan estratégico</t>
    </r>
    <r>
      <rPr>
        <b/>
        <sz val="14"/>
        <color indexed="8"/>
        <rFont val="Arial"/>
        <family val="2"/>
      </rPr>
      <t xml:space="preserve"> en el que se establece su misión y objetivos? En caso afirmativo adjuntelo</t>
    </r>
    <r>
      <rPr>
        <b/>
        <sz val="14"/>
        <rFont val="Arial"/>
        <family val="2"/>
      </rPr>
      <t xml:space="preserve">. </t>
    </r>
    <r>
      <rPr>
        <b/>
        <sz val="14"/>
        <color indexed="8"/>
        <rFont val="Arial"/>
        <family val="2"/>
      </rPr>
      <t xml:space="preserve">En cualquier caso, si tiene definidos la misión y objetivos de la entidad, por favor, explíquelos. </t>
    </r>
    <r>
      <rPr>
        <b/>
        <sz val="14"/>
        <color indexed="32"/>
        <rFont val="Arial"/>
        <family val="2"/>
      </rPr>
      <t>Requiere adjunto.</t>
    </r>
  </si>
  <si>
    <r>
      <t xml:space="preserve">15. ¿Está la entidad al corriente de sus </t>
    </r>
    <r>
      <rPr>
        <b/>
        <u/>
        <sz val="14"/>
        <color indexed="8"/>
        <rFont val="Arial"/>
        <family val="2"/>
      </rPr>
      <t>obligaciones tributarias</t>
    </r>
    <r>
      <rPr>
        <b/>
        <sz val="14"/>
        <color indexed="8"/>
        <rFont val="Arial"/>
        <family val="2"/>
      </rPr>
      <t xml:space="preserve"> (Hacienda)? Por favor, adjunte documentación de soporte. </t>
    </r>
    <r>
      <rPr>
        <b/>
        <sz val="14"/>
        <color indexed="32"/>
        <rFont val="Arial"/>
        <family val="2"/>
      </rPr>
      <t xml:space="preserve">Requiere adjunto. </t>
    </r>
  </si>
  <si>
    <r>
      <t xml:space="preserve">¿Está la entidadad al corriente con la </t>
    </r>
    <r>
      <rPr>
        <b/>
        <u/>
        <sz val="14"/>
        <color indexed="8"/>
        <rFont val="Arial"/>
        <family val="2"/>
      </rPr>
      <t>Seguridad Social</t>
    </r>
    <r>
      <rPr>
        <b/>
        <sz val="14"/>
        <color indexed="8"/>
        <rFont val="Arial"/>
        <family val="2"/>
      </rPr>
      <t xml:space="preserve">? Por favor, adjunte documentación de soporte. </t>
    </r>
    <r>
      <rPr>
        <b/>
        <sz val="14"/>
        <color indexed="32"/>
        <rFont val="Arial"/>
        <family val="2"/>
      </rPr>
      <t xml:space="preserve">Requiere adjunto. </t>
    </r>
  </si>
  <si>
    <t xml:space="preserve"> • Será necesario contestar a todas las preguntas del cuestionario. En ausencia de información, o en caso de que la respuesta no esté completa o no se incluya el adjunto requerido, se calificará dicha pregunta con la mínima puntuación. En todo caso se deberá justificar la falta de información.</t>
  </si>
  <si>
    <t>Objetivos</t>
  </si>
  <si>
    <t>Sí, la entidad tiene un plan de actividades en el que se establece su misión y objetivos</t>
  </si>
  <si>
    <t>Sí, la entidad tiene un plan de actividades pero no establece su misión y objetivos</t>
  </si>
  <si>
    <t>No, la entidad no tiene un plan de actividades pero tiene establecidos su misión y objetivos</t>
  </si>
  <si>
    <t>No, la entidad no tiene un plan de actividades en el que se establece su misión y objetivos</t>
  </si>
  <si>
    <r>
      <t>3. Describa las actividades de colaboración que ha llevado a cabo la entidad en los últimos cinco años con otras entidades del sector de la discapacidad.</t>
    </r>
    <r>
      <rPr>
        <b/>
        <sz val="14"/>
        <color indexed="10"/>
        <rFont val="Arial"/>
        <family val="2"/>
      </rPr>
      <t xml:space="preserve"> </t>
    </r>
    <r>
      <rPr>
        <b/>
        <sz val="14"/>
        <rFont val="Arial"/>
        <family val="2"/>
      </rPr>
      <t xml:space="preserve">En su caso, mencione en qué proyectos y con qué entidades. </t>
    </r>
    <r>
      <rPr>
        <b/>
        <sz val="14"/>
        <color indexed="8"/>
        <rFont val="Arial"/>
        <family val="2"/>
      </rPr>
      <t>(Límite 1.000 caracteres).</t>
    </r>
  </si>
  <si>
    <r>
      <t xml:space="preserve">En caso de presentar sus </t>
    </r>
    <r>
      <rPr>
        <b/>
        <u/>
        <sz val="14"/>
        <color indexed="8"/>
        <rFont val="Arial"/>
        <family val="2"/>
      </rPr>
      <t>cuentas anuales</t>
    </r>
    <r>
      <rPr>
        <b/>
        <sz val="14"/>
        <color indexed="8"/>
        <rFont val="Arial"/>
        <family val="2"/>
      </rPr>
      <t xml:space="preserve">, por favor, remita un </t>
    </r>
    <r>
      <rPr>
        <b/>
        <sz val="14"/>
        <color indexed="8"/>
        <rFont val="Arial"/>
        <family val="2"/>
      </rPr>
      <t xml:space="preserve">soporte que evidencie su publicación </t>
    </r>
    <r>
      <rPr>
        <b/>
        <sz val="14"/>
        <color indexed="8"/>
        <rFont val="Arial"/>
        <family val="2"/>
      </rPr>
      <t xml:space="preserve">(por ejemplo un enlace web) donde se pueda encontrar las últimas cuentas anuales aprobadas. En caso de que no esté disponible públicamente, adjunte las cuentas anuales. </t>
    </r>
    <r>
      <rPr>
        <b/>
        <sz val="14"/>
        <color indexed="32"/>
        <rFont val="Arial"/>
        <family val="2"/>
      </rPr>
      <t>Requi</t>
    </r>
    <r>
      <rPr>
        <b/>
        <sz val="14"/>
        <color rgb="FF007C92"/>
        <rFont val="Arial"/>
        <family val="2"/>
      </rPr>
      <t>ere adju</t>
    </r>
    <r>
      <rPr>
        <b/>
        <sz val="14"/>
        <color indexed="32"/>
        <rFont val="Arial"/>
        <family val="2"/>
      </rPr>
      <t>nto</t>
    </r>
    <r>
      <rPr>
        <b/>
        <sz val="14"/>
        <color indexed="32"/>
        <rFont val="Arial"/>
        <family val="2"/>
      </rPr>
      <t>.</t>
    </r>
    <r>
      <rPr>
        <b/>
        <sz val="14"/>
        <color indexed="8"/>
        <rFont val="Arial"/>
        <family val="2"/>
      </rPr>
      <t xml:space="preserve"> (Límite 400 caracteres).</t>
    </r>
  </si>
  <si>
    <r>
      <t xml:space="preserve">9. ¿Cuenta la entidad con un </t>
    </r>
    <r>
      <rPr>
        <b/>
        <u/>
        <sz val="14"/>
        <color indexed="8"/>
        <rFont val="Arial"/>
        <family val="2"/>
      </rPr>
      <t>código de conducta o código ético</t>
    </r>
    <r>
      <rPr>
        <b/>
        <sz val="14"/>
        <color indexed="8"/>
        <rFont val="Arial"/>
        <family val="2"/>
      </rPr>
      <t xml:space="preserve"> disponible públicamente que recoja sus compromisos en cuestiones éticas? En caso afirmativo, por favor, remita un soporte que evidencie su publicación (por ejemplo un enlace web) donde se pueda encontrar dicho código. En caso de que no esté disponible públicamente, </t>
    </r>
    <r>
      <rPr>
        <b/>
        <sz val="14"/>
        <color indexed="8"/>
        <rFont val="Arial"/>
        <family val="2"/>
      </rPr>
      <t>remita un soporte que evidencie su publicación</t>
    </r>
    <r>
      <rPr>
        <b/>
        <sz val="14"/>
        <color indexed="8"/>
        <rFont val="Arial"/>
        <family val="2"/>
      </rPr>
      <t xml:space="preserve">. </t>
    </r>
    <r>
      <rPr>
        <b/>
        <sz val="14"/>
        <color indexed="32"/>
        <rFont val="Arial"/>
        <family val="2"/>
      </rPr>
      <t>Requiere adjunto.</t>
    </r>
  </si>
  <si>
    <r>
      <t xml:space="preserve">10. ¿Tiene la entidad </t>
    </r>
    <r>
      <rPr>
        <b/>
        <u/>
        <sz val="14"/>
        <color indexed="8"/>
        <rFont val="Arial"/>
        <family val="2"/>
      </rPr>
      <t>certificado su modelo de gestión de calidad</t>
    </r>
    <r>
      <rPr>
        <b/>
        <sz val="14"/>
        <color indexed="8"/>
        <rFont val="Arial"/>
        <family val="2"/>
      </rPr>
      <t>? En caso afirmativo, por favor</t>
    </r>
    <r>
      <rPr>
        <b/>
        <sz val="14"/>
        <color indexed="8"/>
        <rFont val="Arial"/>
        <family val="2"/>
      </rPr>
      <t>, adjunte la certificación correspondiente (de acuerdo,</t>
    </r>
    <r>
      <rPr>
        <b/>
        <sz val="14"/>
        <color indexed="8"/>
        <rFont val="Arial"/>
        <family val="2"/>
      </rPr>
      <t xml:space="preserve"> por ejemplo, a ISO, EFQM, certificaciones autonómicas, etc.).</t>
    </r>
    <r>
      <rPr>
        <b/>
        <sz val="14"/>
        <rFont val="Arial"/>
        <family val="2"/>
      </rPr>
      <t xml:space="preserve"> </t>
    </r>
    <r>
      <rPr>
        <b/>
        <sz val="14"/>
        <color indexed="32"/>
        <rFont val="Arial"/>
        <family val="2"/>
      </rPr>
      <t>Requiere adjunto.</t>
    </r>
  </si>
  <si>
    <t>La entidad ha certificado su modelo de gestión de calidad</t>
  </si>
  <si>
    <r>
      <t xml:space="preserve">12. Por favor, solo en caso de </t>
    </r>
    <r>
      <rPr>
        <b/>
        <u/>
        <sz val="14"/>
        <rFont val="Arial"/>
        <family val="2"/>
      </rPr>
      <t>no</t>
    </r>
    <r>
      <rPr>
        <b/>
        <sz val="14"/>
        <rFont val="Arial"/>
        <family val="2"/>
      </rPr>
      <t xml:space="preserve"> disponer de ninguna certificación de gestión en calidad conteste a la siguiente pregunta: ¿Cuenta la entidad con procesos sistemáticos de</t>
    </r>
    <r>
      <rPr>
        <b/>
        <u/>
        <sz val="14"/>
        <rFont val="Arial"/>
        <family val="2"/>
      </rPr>
      <t xml:space="preserve"> revisión interna</t>
    </r>
    <r>
      <rPr>
        <b/>
        <sz val="14"/>
        <rFont val="Arial"/>
        <family val="2"/>
      </rPr>
      <t xml:space="preserve"> para validar los resultados conseguidos en sus programas y actividades? En caso afirmativo, especifique qué procesos existen y con qué periodicidad se llevan a cabo en su entidad.  </t>
    </r>
  </si>
  <si>
    <t xml:space="preserve">No </t>
  </si>
  <si>
    <t>III. - IMPACTO DEL PROYECTO</t>
  </si>
  <si>
    <t>IV. - CARACTERÍSTICAS ESPECÍFICAS DEL PROYECTO</t>
  </si>
  <si>
    <r>
      <t xml:space="preserve">Si el fondo ha sido solicitado/concedido, por favor adjunte documentación acreditativa: Para fondos concedidos adjunte la resolución de la financiación, o si aún no se ha resuelto la concesión, adjunte el </t>
    </r>
    <r>
      <rPr>
        <b/>
        <u/>
        <sz val="14"/>
        <color theme="1"/>
        <rFont val="Arial"/>
        <family val="2"/>
      </rPr>
      <t>compromiso de colaboración presupuestario</t>
    </r>
    <r>
      <rPr>
        <b/>
        <sz val="14"/>
        <color theme="1"/>
        <rFont val="Arial"/>
        <family val="2"/>
      </rPr>
      <t xml:space="preserve">. </t>
    </r>
    <r>
      <rPr>
        <b/>
        <sz val="14"/>
        <color rgb="FF007C92"/>
        <rFont val="Arial"/>
        <family val="2"/>
      </rPr>
      <t xml:space="preserve">Requiere adjunto. </t>
    </r>
  </si>
  <si>
    <r>
      <t xml:space="preserve">Si la cofinanciación de otros organismos fuese denegada, recuerde que se deberá garantizar la viabilidad del proyecto para poder recibir fondos de Fundación ONCE. Para ello, deberá adjuntar un documento acreditativo del </t>
    </r>
    <r>
      <rPr>
        <b/>
        <u/>
        <sz val="14"/>
        <color theme="1"/>
        <rFont val="Arial"/>
        <family val="2"/>
      </rPr>
      <t>compromiso de financiación de la propia entidad</t>
    </r>
    <r>
      <rPr>
        <b/>
        <sz val="14"/>
        <color theme="1"/>
        <rFont val="Arial"/>
        <family val="2"/>
      </rPr>
      <t xml:space="preserve">.
</t>
    </r>
  </si>
  <si>
    <t xml:space="preserve">El coste por concepto de gasto total (sexta columna de la tabla inferior) deberá ser el mismo que la financiación total (última columna de la tabla inferior). En caso de que no coincidan, automáticamente se marcará  en color rojo la celda de la columna de financiación que no coincida con la de coste por concepto de gasto total. Ello ayudará a evitar posibles errores.
En función de la solicitud planteada deberá completar detalladamente el apartado de "actividad" o de "inversión", no siendo deseable la remisión de proyectos que contemplen ambos. En ese caso sería preferible la presentación de las solicitudes por separado. </t>
  </si>
  <si>
    <t xml:space="preserve">En caso de que el proyecto sea plurianual, en la hoja "6.Proyectos_plurianuales" se deberá cumplimentar la financiación global del proyecto. </t>
  </si>
  <si>
    <t>Auditiva</t>
  </si>
  <si>
    <t>Otro colectivo de personas con discapacidad (explique en el comentario)</t>
  </si>
  <si>
    <t>Varios colectivos de personas con discapacidad (explique en el comentario)</t>
  </si>
  <si>
    <r>
      <t xml:space="preserve">13. ¿Cuenta la entidad con un </t>
    </r>
    <r>
      <rPr>
        <b/>
        <u/>
        <sz val="14"/>
        <color indexed="8"/>
        <rFont val="Arial"/>
        <family val="2"/>
      </rPr>
      <t>plan de captación de fondos</t>
    </r>
    <r>
      <rPr>
        <b/>
        <sz val="14"/>
        <color indexed="8"/>
        <rFont val="Arial"/>
        <family val="2"/>
      </rPr>
      <t xml:space="preserve"> para asegurar su viabilidad</t>
    </r>
    <r>
      <rPr>
        <b/>
        <sz val="14"/>
        <color indexed="52"/>
        <rFont val="Arial"/>
        <family val="2"/>
      </rPr>
      <t xml:space="preserve"> </t>
    </r>
    <r>
      <rPr>
        <b/>
        <sz val="14"/>
        <rFont val="Arial"/>
        <family val="2"/>
      </rPr>
      <t>de ca</t>
    </r>
    <r>
      <rPr>
        <b/>
        <sz val="14"/>
        <color indexed="8"/>
        <rFont val="Arial"/>
        <family val="2"/>
      </rPr>
      <t xml:space="preserve">ra al futuro? En caso afirmativo, describa el plan previsto. </t>
    </r>
  </si>
  <si>
    <t>En caso afirmativo ¿se podrá realizar el proyecto sin el apoyo de Fundación ONCE?</t>
  </si>
  <si>
    <t xml:space="preserve">Si es así, explique las acciones que se llevarán a cabo para generar los recursos o fondos necesarios para asegurar su viabilidad en el futuro sin el apoyo de Fundación ONCE. (Límite 1.000 caracteres): </t>
  </si>
  <si>
    <r>
      <t xml:space="preserve">14. ¿Es la entidad declarada de utilidad pública? En caso afirmativo, adjunte </t>
    </r>
    <r>
      <rPr>
        <b/>
        <u/>
        <sz val="14"/>
        <rFont val="Arial"/>
        <family val="2"/>
      </rPr>
      <t>documentación de soporte</t>
    </r>
    <r>
      <rPr>
        <b/>
        <sz val="14"/>
        <rFont val="Arial"/>
        <family val="2"/>
      </rPr>
      <t xml:space="preserve">. 
Las Fundaciones, por ley, se presumen que son de utilidad pública, por tanto no será necesario que adjunten documentación. </t>
    </r>
    <r>
      <rPr>
        <b/>
        <sz val="14"/>
        <color indexed="32"/>
        <rFont val="Arial"/>
        <family val="2"/>
      </rPr>
      <t xml:space="preserve">Requiere adjunto. </t>
    </r>
  </si>
  <si>
    <t>Páralisis cerebral</t>
  </si>
  <si>
    <t>Mixta</t>
  </si>
  <si>
    <t>TOTAL</t>
  </si>
  <si>
    <r>
      <t>16. ¿En qué grado la sede de la entidad o las instalaciones en las que desarrolla sus diferentes servicios son accesibles a las diferentes discapacidades?</t>
    </r>
    <r>
      <rPr>
        <b/>
        <sz val="14"/>
        <color indexed="32"/>
        <rFont val="Arial"/>
        <family val="2"/>
      </rPr>
      <t xml:space="preserve"> </t>
    </r>
  </si>
  <si>
    <t>17. Desarrolle un breve resumen del proyecto para el que se solicita la ayuda (Límite 2.000 caracteres).</t>
  </si>
  <si>
    <t xml:space="preserve">18. Indique el/los colectivo(s) de personas con discapacidad al que está dirigido el proyecto. </t>
  </si>
  <si>
    <r>
      <t>20. Calendario previsto de ejecución material del p</t>
    </r>
    <r>
      <rPr>
        <b/>
        <sz val="14"/>
        <rFont val="Arial"/>
        <family val="2"/>
      </rPr>
      <t xml:space="preserve">royecto (dd/mm/aaaa). La ejecución del proyecto deberá ceñirse a dichas fechas. </t>
    </r>
  </si>
  <si>
    <t>23. ¿El proyecto contempla procesos o acciones para optimizar los recursos empleados? En caso afirmativo, por favor explique las medidas tomadas y los indicadores utilizados para la optimización.</t>
  </si>
  <si>
    <t>24. ¿Se han identificado los principales riesgos o posibles imprevistos a los que se enfrenta el proyecto? (por ejemplo: escasez de financiación, bajas laborales, incidencias en la prestación de servicios de proveedores)? En caso afirmativo, por favor, indique los riesgos identificados y las medidas tomadas para minimizar su potencial impacto.</t>
  </si>
  <si>
    <t xml:space="preserve">
Los principios de la Convención serán:
a) El respeto de la dignidad inherente, la autonomía individual, incluida la libertad de tomar las propias decisiones, y la independencia de las personas.
b) La no discriminación.
c) La participación e inclusión plenas y efectivas en la sociedad.
</t>
  </si>
  <si>
    <t>d) El respeto por la diferencia y la aceptación de las personas con discapacidad como parte de la diversidad y la condición humanas.
e) La igualdad de oportunidades.
f) La accesibilidad.
g) La igualdad entre hombre y mujer.
h) El respeto a la evolución de las facultades de los niños y las niñas con discapacidad y de su derecho a preservar su identidad.</t>
  </si>
  <si>
    <r>
      <t xml:space="preserve">En caso de que el objeto de la petición aplique a un Centro Especial de Empleo o a un Centro Ocupacional, marque con una X la casilla correspondiente. A tal fin se requiere la aportación del documento administrativo correspondiente (calificación, licencia, etc). </t>
    </r>
    <r>
      <rPr>
        <b/>
        <sz val="14"/>
        <color rgb="FF007C92"/>
        <rFont val="Arial"/>
        <family val="2"/>
      </rPr>
      <t>Requiere adjunto.</t>
    </r>
  </si>
  <si>
    <t>¿Pertenece a alguna, o es una, Confederación Estatal de Asociaciones de Personas con Discapacidad?</t>
  </si>
  <si>
    <t>Confederación SALUD MENTAL España</t>
  </si>
  <si>
    <t>PLENA INCLUSIÓN</t>
  </si>
  <si>
    <t>CEE</t>
  </si>
  <si>
    <t>CO</t>
  </si>
  <si>
    <t>Visual</t>
  </si>
  <si>
    <t>Método de recogida de datos</t>
  </si>
  <si>
    <r>
      <rPr>
        <b/>
        <sz val="14"/>
        <rFont val="Arial"/>
        <family val="2"/>
      </rPr>
      <t>21.  Indique, por un lado, los objetivos específicos del proyecto, los indicadores que se van a utilizar para evaluar la consecución de dicho objetivo, la cuantificación del indicador a conseguir, el método de recogida de los datos y con qué frecuencia se medirán. Por otro lado</t>
    </r>
    <r>
      <rPr>
        <b/>
        <sz val="14"/>
        <color indexed="8"/>
        <rFont val="Arial"/>
        <family val="2"/>
      </rPr>
      <t>, describa las actividades previstas para llevar a cabo el proyecto e indique la fecha aproximada de inicio (dd/mm/aaaa) y de finalización (dd/mm/aaaa) de cada una. Si se prevén más de seis objetivos específicos o más de diez actividades, por favor adjunte en un documento aparte el listado completo.</t>
    </r>
  </si>
  <si>
    <r>
      <t xml:space="preserve">Indicador para alcanzar el objetivo
</t>
    </r>
    <r>
      <rPr>
        <b/>
        <sz val="11"/>
        <color theme="1"/>
        <rFont val="Arial"/>
        <family val="2"/>
      </rPr>
      <t>(concreto y medible)</t>
    </r>
  </si>
  <si>
    <t>26. Indique el emplazamiento de la ejecución del proyecto (Límite 200 caracteres).</t>
  </si>
  <si>
    <t>27. Indique el ámbito geográfico de influencia del proyecto (Límite 200 caracteres).</t>
  </si>
  <si>
    <r>
      <t xml:space="preserve">29. ¿Está el proyecto </t>
    </r>
    <r>
      <rPr>
        <b/>
        <i/>
        <u/>
        <sz val="14"/>
        <rFont val="Arial"/>
        <family val="2"/>
      </rPr>
      <t>especialmente</t>
    </r>
    <r>
      <rPr>
        <b/>
        <sz val="14"/>
        <rFont val="Arial"/>
        <family val="2"/>
      </rPr>
      <t xml:space="preserve"> dirigido a atender colectivos con especial dificultad en función de su tipo o grado de discapacidad?   </t>
    </r>
  </si>
  <si>
    <r>
      <t xml:space="preserve">32. </t>
    </r>
    <r>
      <rPr>
        <b/>
        <sz val="14"/>
        <rFont val="Arial"/>
        <family val="2"/>
      </rPr>
      <t>¿Cuenta la entidad con experiencia previa en el tipo de proyecto que propone? En caso afirmativo, por favor, descríbalo. En caso contrario, ¿qué medidas se tomarán para asegurar el éxito del proyecto?</t>
    </r>
  </si>
  <si>
    <r>
      <t>33. ¿Le ha sido concedido o ha solicitado a Fun</t>
    </r>
    <r>
      <rPr>
        <b/>
        <sz val="14"/>
        <rFont val="Arial"/>
        <family val="2"/>
      </rPr>
      <t>dación ONCE la financiación de un proyecto similar en los últimos dos años? Si es así, por favor, indique el/los año(s) que se solicitó la financiación, una breve descripción del proyecto, la cuantía otorgada por Fundación ONCE y si es posible el número de expediente.</t>
    </r>
  </si>
  <si>
    <t>34. Indique y describa si el proyecto es innovador de acuerdo a las características que se indican a continuación. En el espacio de comentario explique por qué el proyecto es innovador para cada categoría indicada.</t>
  </si>
  <si>
    <t>35. En caso de que considere su proyecto innovador y replicable, ¿va a llevar a cabo acciones para compartir el conocimiento y promover la replicación en otras entidades? En caso afirmativo, por favor, describa las acciones que se llevarán a cabo.</t>
  </si>
  <si>
    <t>36. ¿El proyecto contempla la publicitación de la participación de Fundación ONCE como financiador del proyecto en el caso de que sea aprobado? En caso afirmativo, por favor, describa cómo se llevará a cabo (Ej: folletos informativos, placas de Fundación ONCE, logo en la página web, notas/ruedas de prensa, etc.).</t>
  </si>
  <si>
    <r>
      <t xml:space="preserve">37. Desglose detalladamente el </t>
    </r>
    <r>
      <rPr>
        <b/>
        <u/>
        <sz val="14"/>
        <color theme="1"/>
        <rFont val="Arial"/>
        <family val="2"/>
      </rPr>
      <t>presupuesto del proyecto</t>
    </r>
    <r>
      <rPr>
        <b/>
        <sz val="14"/>
        <color theme="1"/>
        <rFont val="Arial"/>
        <family val="2"/>
      </rPr>
      <t xml:space="preserve"> (Ej: personal administrativo XX personas = XX.XXX €; personal técnico XX personas = XX.XXX €;...) . Por favor, en la medida de lo posible, adjunte los </t>
    </r>
    <r>
      <rPr>
        <b/>
        <u/>
        <sz val="14"/>
        <color theme="1"/>
        <rFont val="Arial"/>
        <family val="2"/>
      </rPr>
      <t>presupuestos relacionados</t>
    </r>
    <r>
      <rPr>
        <b/>
        <sz val="14"/>
        <color theme="1"/>
        <rFont val="Arial"/>
        <family val="2"/>
      </rPr>
      <t xml:space="preserve"> con el proyecto. Adicionalmente, si fuera necesario </t>
    </r>
    <r>
      <rPr>
        <b/>
        <u/>
        <sz val="14"/>
        <color theme="1"/>
        <rFont val="Arial"/>
        <family val="2"/>
      </rPr>
      <t>desglosar en mayor medida algún concepto</t>
    </r>
    <r>
      <rPr>
        <b/>
        <sz val="14"/>
        <color theme="1"/>
        <rFont val="Arial"/>
        <family val="2"/>
      </rPr>
      <t>, adjúntelo.</t>
    </r>
  </si>
  <si>
    <t xml:space="preserve">39. Indique el importe solicitado a Fundación ONCE y a otras fuentes de financiación hasta completar el coste total del proyecto. </t>
  </si>
  <si>
    <t>40. ¿Se contempla realizar el proyecto en las siguientes ediciones?</t>
  </si>
  <si>
    <r>
      <t xml:space="preserve">41. Desglose detalladamente el </t>
    </r>
    <r>
      <rPr>
        <b/>
        <u/>
        <sz val="14"/>
        <color indexed="8"/>
        <rFont val="Arial"/>
        <family val="2"/>
      </rPr>
      <t>presupuesto global del proyecto</t>
    </r>
    <r>
      <rPr>
        <b/>
        <sz val="14"/>
        <color indexed="8"/>
        <rFont val="Arial"/>
        <family val="2"/>
      </rPr>
      <t>. Adicionalmente, si fuera necesario desglosar en mayor medida algún concepto, adjúntelo.</t>
    </r>
  </si>
  <si>
    <r>
      <t xml:space="preserve">42. Indique el importe solicitado a Fundación ONCE y a otras fuentes de </t>
    </r>
    <r>
      <rPr>
        <b/>
        <u/>
        <sz val="14"/>
        <rFont val="Arial"/>
        <family val="2"/>
      </rPr>
      <t>financiación</t>
    </r>
    <r>
      <rPr>
        <b/>
        <sz val="14"/>
        <rFont val="Arial"/>
        <family val="2"/>
      </rPr>
      <t xml:space="preserve"> hasta completar el </t>
    </r>
    <r>
      <rPr>
        <b/>
        <u/>
        <sz val="14"/>
        <rFont val="Arial"/>
        <family val="2"/>
      </rPr>
      <t>coste total del global del proyecto</t>
    </r>
    <r>
      <rPr>
        <b/>
        <sz val="14"/>
        <rFont val="Arial"/>
        <family val="2"/>
      </rPr>
      <t>.</t>
    </r>
  </si>
  <si>
    <t xml:space="preserve">43. Si el proyecto es de puesta en marcha o adecuación de un Centro, describa la inversión, indique el grado de accesibilidad arquitectónica (física, cognitiva, sensorial...) del proyecto, e indique si dispone de licencia de obras y fecha de la misma (dd/mm/aaaa) (Límite 1.500 caracteres): </t>
  </si>
  <si>
    <t>44. Por favor adjunte la siguiente documentación de soporte relacionada con el proyecto.
Indique en las casillas habilitadas si ha adjuntado los documentos solicitados.</t>
  </si>
  <si>
    <t xml:space="preserve"> • A continuación se expone la manera en la que se deberá rellenar y enviar el cuestionario.</t>
  </si>
  <si>
    <r>
      <rPr>
        <b/>
        <sz val="16"/>
        <rFont val="Arial"/>
        <family val="2"/>
      </rPr>
      <t xml:space="preserve"> 2.</t>
    </r>
    <r>
      <rPr>
        <sz val="16"/>
        <rFont val="Arial"/>
        <family val="2"/>
      </rPr>
      <t xml:space="preserve"> </t>
    </r>
    <r>
      <rPr>
        <b/>
        <u/>
        <sz val="16"/>
        <rFont val="Arial"/>
        <family val="2"/>
      </rPr>
      <t>Plan estratégico o plan anual de actividades</t>
    </r>
    <r>
      <rPr>
        <sz val="16"/>
        <rFont val="Arial"/>
        <family val="2"/>
      </rPr>
      <t xml:space="preserve"> en el que se establece la misión y objetivos de la entidad.</t>
    </r>
  </si>
  <si>
    <r>
      <rPr>
        <b/>
        <sz val="16"/>
        <rFont val="Arial"/>
        <family val="2"/>
      </rPr>
      <t xml:space="preserve"> 3.</t>
    </r>
    <r>
      <rPr>
        <sz val="16"/>
        <rFont val="Arial"/>
        <family val="2"/>
      </rPr>
      <t xml:space="preserve"> </t>
    </r>
    <r>
      <rPr>
        <b/>
        <u/>
        <sz val="16"/>
        <rFont val="Arial"/>
        <family val="2"/>
      </rPr>
      <t>Cuentas anuales</t>
    </r>
    <r>
      <rPr>
        <b/>
        <sz val="16"/>
        <rFont val="Arial"/>
        <family val="2"/>
      </rPr>
      <t xml:space="preserve"> </t>
    </r>
    <r>
      <rPr>
        <sz val="16"/>
        <rFont val="Arial"/>
        <family val="2"/>
      </rPr>
      <t xml:space="preserve">(sólo será necesario adjuntarlo si no dispone de soporte que evidencie la publicación de sus cuentas anuales, como por ejemplo un enlace web. </t>
    </r>
  </si>
  <si>
    <r>
      <rPr>
        <b/>
        <sz val="16"/>
        <rFont val="Arial"/>
        <family val="2"/>
      </rPr>
      <t xml:space="preserve"> 5.</t>
    </r>
    <r>
      <rPr>
        <sz val="16"/>
        <rFont val="Arial"/>
        <family val="2"/>
      </rPr>
      <t xml:space="preserve"> </t>
    </r>
    <r>
      <rPr>
        <b/>
        <u/>
        <sz val="16"/>
        <rFont val="Arial"/>
        <family val="2"/>
      </rPr>
      <t>Código de conducta</t>
    </r>
    <r>
      <rPr>
        <b/>
        <sz val="16"/>
        <rFont val="Arial"/>
        <family val="2"/>
      </rPr>
      <t xml:space="preserve"> </t>
    </r>
    <r>
      <rPr>
        <sz val="16"/>
        <rFont val="Arial"/>
        <family val="2"/>
      </rPr>
      <t>(sólo será necesario adjuntarlo si no dispone de soporte que evidencie la publicación de su código de conducta, como por ejemplo un enlace web).</t>
    </r>
  </si>
  <si>
    <r>
      <rPr>
        <b/>
        <sz val="16"/>
        <rFont val="Arial"/>
        <family val="2"/>
      </rPr>
      <t xml:space="preserve"> 6. </t>
    </r>
    <r>
      <rPr>
        <sz val="16"/>
        <rFont val="Arial"/>
        <family val="2"/>
      </rPr>
      <t xml:space="preserve">Certificación del </t>
    </r>
    <r>
      <rPr>
        <b/>
        <u/>
        <sz val="16"/>
        <rFont val="Arial"/>
        <family val="2"/>
      </rPr>
      <t>modelo de gestión de calidad.</t>
    </r>
  </si>
  <si>
    <r>
      <t xml:space="preserve"> </t>
    </r>
    <r>
      <rPr>
        <b/>
        <sz val="16"/>
        <rFont val="Arial"/>
        <family val="2"/>
      </rPr>
      <t xml:space="preserve">7. </t>
    </r>
    <r>
      <rPr>
        <sz val="16"/>
        <rFont val="Arial"/>
        <family val="2"/>
      </rPr>
      <t xml:space="preserve">Acreditación de ser una asociación declarada de </t>
    </r>
    <r>
      <rPr>
        <b/>
        <u/>
        <sz val="16"/>
        <rFont val="Arial"/>
        <family val="2"/>
      </rPr>
      <t>utilidad pública</t>
    </r>
    <r>
      <rPr>
        <sz val="16"/>
        <rFont val="Arial"/>
        <family val="2"/>
      </rPr>
      <t>, si fuera aplicable.</t>
    </r>
  </si>
  <si>
    <r>
      <rPr>
        <b/>
        <sz val="16"/>
        <rFont val="Arial"/>
        <family val="2"/>
      </rPr>
      <t xml:space="preserve"> 8. </t>
    </r>
    <r>
      <rPr>
        <sz val="16"/>
        <rFont val="Arial"/>
        <family val="2"/>
      </rPr>
      <t xml:space="preserve">Acreditación de estar al corriente de sus </t>
    </r>
    <r>
      <rPr>
        <b/>
        <u/>
        <sz val="16"/>
        <rFont val="Arial"/>
        <family val="2"/>
      </rPr>
      <t>obligaciones tributarias</t>
    </r>
    <r>
      <rPr>
        <sz val="16"/>
        <rFont val="Arial"/>
        <family val="2"/>
      </rPr>
      <t xml:space="preserve"> y con la </t>
    </r>
    <r>
      <rPr>
        <b/>
        <u/>
        <sz val="16"/>
        <rFont val="Arial"/>
        <family val="2"/>
      </rPr>
      <t>Seguridad Social</t>
    </r>
    <r>
      <rPr>
        <sz val="16"/>
        <rFont val="Arial"/>
        <family val="2"/>
      </rPr>
      <t>.</t>
    </r>
  </si>
  <si>
    <r>
      <rPr>
        <b/>
        <sz val="16"/>
        <rFont val="Arial"/>
        <family val="2"/>
      </rPr>
      <t>12.</t>
    </r>
    <r>
      <rPr>
        <sz val="16"/>
        <rFont val="Arial"/>
        <family val="2"/>
      </rPr>
      <t xml:space="preserve"> Documentación para </t>
    </r>
    <r>
      <rPr>
        <b/>
        <u/>
        <sz val="16"/>
        <rFont val="Arial"/>
        <family val="2"/>
      </rPr>
      <t>proyectos de construcción e inversión</t>
    </r>
    <r>
      <rPr>
        <sz val="16"/>
        <rFont val="Arial"/>
        <family val="2"/>
      </rPr>
      <t xml:space="preserve">: </t>
    </r>
  </si>
  <si>
    <t>Confederación ASPERGER España</t>
  </si>
  <si>
    <t>No contribuye</t>
  </si>
  <si>
    <t xml:space="preserve">Sí contribuye, describir Iniciativas específicas para este ODS. </t>
  </si>
  <si>
    <t>Contribución indirecta.</t>
  </si>
  <si>
    <t>25.1. ¿En qué medida y cómo su proyecto incluye los principios y valores de la Convención Internacional de los Derechos de las Personas con Discapacidad contenidos en su artículo 3?
Artículo 3. Principios generales.</t>
  </si>
  <si>
    <r>
      <t xml:space="preserve"> • Para más información o para aclaración de dudas envíe un correo electrónico a </t>
    </r>
    <r>
      <rPr>
        <sz val="16"/>
        <color rgb="FF0000FF"/>
        <rFont val="Arial"/>
        <family val="2"/>
      </rPr>
      <t>proyectos@fundaciononce.es</t>
    </r>
  </si>
  <si>
    <r>
      <t xml:space="preserve"> 1. </t>
    </r>
    <r>
      <rPr>
        <b/>
        <u/>
        <sz val="16"/>
        <rFont val="Arial"/>
        <family val="2"/>
      </rPr>
      <t>Documentación especificada</t>
    </r>
    <r>
      <rPr>
        <b/>
        <sz val="16"/>
        <rFont val="Arial"/>
        <family val="2"/>
      </rPr>
      <t xml:space="preserve"> </t>
    </r>
    <r>
      <rPr>
        <sz val="16"/>
        <rFont val="Arial"/>
        <family val="2"/>
      </rPr>
      <t xml:space="preserve">en la página web de Fundación ONCE </t>
    </r>
    <r>
      <rPr>
        <b/>
        <u/>
        <sz val="16"/>
        <rFont val="Arial"/>
        <family val="2"/>
      </rPr>
      <t>www.fundaciononce.es</t>
    </r>
    <r>
      <rPr>
        <sz val="16"/>
        <rFont val="Arial"/>
        <family val="2"/>
      </rPr>
      <t xml:space="preserve">, en el apartado </t>
    </r>
    <r>
      <rPr>
        <sz val="16"/>
        <color rgb="FF0000FF"/>
        <rFont val="Arial"/>
        <family val="2"/>
      </rPr>
      <t>“Proyectos y solicitudes de ayuda- Convocatorias de Ayudas- Convocatoria General”,</t>
    </r>
    <r>
      <rPr>
        <sz val="16"/>
        <rFont val="Arial"/>
        <family val="2"/>
      </rPr>
      <t xml:space="preserve"> en función del programa a financiar.</t>
    </r>
  </si>
  <si>
    <r>
      <rPr>
        <b/>
        <sz val="16"/>
        <rFont val="Arial"/>
        <family val="2"/>
      </rPr>
      <t>9.</t>
    </r>
    <r>
      <rPr>
        <sz val="16"/>
        <rFont val="Arial"/>
        <family val="2"/>
      </rPr>
      <t xml:space="preserve"> </t>
    </r>
    <r>
      <rPr>
        <b/>
        <u/>
        <sz val="16"/>
        <rFont val="Arial"/>
        <family val="2"/>
      </rPr>
      <t>Presupuestos</t>
    </r>
    <r>
      <rPr>
        <sz val="16"/>
        <rFont val="Arial"/>
        <family val="2"/>
      </rPr>
      <t xml:space="preserve"> relacionados con el </t>
    </r>
    <r>
      <rPr>
        <b/>
        <u/>
        <sz val="16"/>
        <rFont val="Arial"/>
        <family val="2"/>
      </rPr>
      <t xml:space="preserve">proyecto, </t>
    </r>
    <r>
      <rPr>
        <sz val="16"/>
        <rFont val="Arial"/>
        <family val="2"/>
      </rPr>
      <t>con carácter general en el caso que la solicitud contemple la adquisición de bienes y servicios deberán presentar un total de 3 presupuestos de empresas distintas.</t>
    </r>
    <r>
      <rPr>
        <b/>
        <u/>
        <sz val="16"/>
        <rFont val="Arial"/>
        <family val="2"/>
      </rPr>
      <t xml:space="preserve"> 
</t>
    </r>
    <r>
      <rPr>
        <sz val="16"/>
        <rFont val="Arial"/>
        <family val="2"/>
      </rPr>
      <t>En caso que estime conveniente, desglose del presupuesto en mayor detalle.</t>
    </r>
  </si>
  <si>
    <t xml:space="preserve">ODS 1 - Fin de la pobreza.
ODS 3 - Salud y bienestar.
ODS 4 - Educación de calidad. 
ODS 5 - Igualdad de género. 
ODS 6 - Agua limpia y saneamiento para todas las personas. 
ODS 7 - Energía asequible y sostenible. 
ODS 8 - Trabajo decente y crecimiento económico. 
ODS 9 - Infraestructuras accesibles y sostenibles. 
ODS 10 - Inclusión e igualdad de oportunidades. 
ODS 11 - Ciudades sostenibles, accesibles e inclusivas. 
ODS 12 - Producción y consumo responsables. 
ODS 13 - Lucha contra el cambio climático. 
ODS 14 - Protección de los mares y océanos. 
ODS 15 - Protección de los ecosistemas terrestres. 
ODS 16 - Paz, justicia e instituciones sólidas. 
ODS 17 - Alianzas para lograr los ODS. </t>
  </si>
  <si>
    <t xml:space="preserve">28. a) Si el proyecto objeto de la petición está orientado a la generación de empleo de personas con discapacidad, indique el porcentaje estimado de empleos que tendrán las siguientes duraciones. </t>
  </si>
  <si>
    <t>a) Innovador y replicable desde el punto de vista de la metodología aplicada.</t>
  </si>
  <si>
    <t>b) Innovador desde el punto de vista del colectivo al que atiende.</t>
  </si>
  <si>
    <t>c) Innovador para la zona geográfica de intervención.</t>
  </si>
  <si>
    <t>Móvil</t>
  </si>
  <si>
    <t>d) Innovador en el uso de las nuevas tecnologías fomentando proyectos de mejora de empleabilidad en tecnología, formación universitaria, post universitaria, empleos verdes…así como el uso/diseño de herramientas que faciliten a las personas con discapacidad disponer de una vida más plena.</t>
  </si>
  <si>
    <t>25.3. Indique a continuación si el proyecto integra medidas encaminadas a minimizar su impacto ambiental, describiendo brevemente cuáles son dichas medidas.</t>
  </si>
  <si>
    <r>
      <t xml:space="preserve">38. En caso de que la solicitud contemple la adquisición de bienes o la prestación de servicios, y con carácter general, la entidad deberá presentar un total de tres presupuestos elaborados por empresas distintas.
De ser así, ¿cuenta con un presupuesto para la ejecución global o parcial del proyecto por parte de una empresa del Grupo ONCE y su Fundación (Ilunion), de las entidades con representación en el Patronato de Fundación ONCE o de empresas del sector de la discapacidad? Recuerde que, en caso afirmativo, deberá adjuntar el presupuesto de estos bienes o servicios junto al resto de los presupuestos. </t>
    </r>
    <r>
      <rPr>
        <b/>
        <sz val="14"/>
        <color indexed="32"/>
        <rFont val="Arial"/>
        <family val="2"/>
      </rPr>
      <t>Requiere adjunto.</t>
    </r>
  </si>
  <si>
    <t>Indique el número de personas trabajadoras contratadas con una discapacidad reconocida igual o superior al 33%.</t>
  </si>
  <si>
    <t>HOMBRES:</t>
  </si>
  <si>
    <t>2. Indique el número de personas trabajadoras actualmente en plantilla de la entidad.</t>
  </si>
  <si>
    <t>Enumere en la siguiente tabla, en su caso, el desglose por discapacidades del personal contratado con discapacidad (número de personas empleadas)</t>
  </si>
  <si>
    <t>22. Perspectiva de género: ¿Cómo contribuye su proyecto a la igualdad entre hombres y mujeres?</t>
  </si>
  <si>
    <t>TOTAL:</t>
  </si>
  <si>
    <t>MUJERES:</t>
  </si>
  <si>
    <t xml:space="preserve"> • En él se valorará a la entidad, la gestión del proyecto y su impacto en las personas beneficiadas y en la sociedad. </t>
  </si>
  <si>
    <r>
      <rPr>
        <b/>
        <sz val="16"/>
        <rFont val="Arial"/>
        <family val="2"/>
      </rPr>
      <t xml:space="preserve"> 4.</t>
    </r>
    <r>
      <rPr>
        <sz val="16"/>
        <rFont val="Arial"/>
        <family val="2"/>
      </rPr>
      <t xml:space="preserve"> </t>
    </r>
    <r>
      <rPr>
        <b/>
        <u/>
        <sz val="16"/>
        <rFont val="Arial"/>
        <family val="2"/>
      </rPr>
      <t>Carta del Servicio Auditor</t>
    </r>
    <r>
      <rPr>
        <sz val="16"/>
        <rFont val="Arial"/>
        <family val="2"/>
      </rPr>
      <t xml:space="preserve"> de las últimas </t>
    </r>
    <r>
      <rPr>
        <b/>
        <u/>
        <sz val="16"/>
        <rFont val="Arial"/>
        <family val="2"/>
      </rPr>
      <t>cuentas anuales</t>
    </r>
    <r>
      <rPr>
        <sz val="16"/>
        <rFont val="Arial"/>
        <family val="2"/>
      </rPr>
      <t xml:space="preserve"> aprobadas.</t>
    </r>
  </si>
  <si>
    <t>Nombre y apellidos del/la Representante Legal de la entidad:</t>
  </si>
  <si>
    <t>En su caso, indique a través de qué Confederación presenta esta solicitud</t>
  </si>
  <si>
    <t>Porcentaje de personas trabajadoras contratadas con una discapacidad reconocida igual o superior al 33%.</t>
  </si>
  <si>
    <t xml:space="preserve">7. ¿Está la entidad obligada a auditarse por un tercero independiente? 
Será necesario realizar una auditoría contable cuando se cumplan dos de las siguientes condiciones durante dos ejercicios seguidos: 1) Que el total de las partidas del activo supere los 2.850.000€. 2) Que el importe neto de su cifra anual de negocios supere los 5.700.000€. 3) Que el número medio de personas trabajadoras empleadas durante el ejercicio sea superior a 50. </t>
  </si>
  <si>
    <r>
      <t xml:space="preserve">Por otra parte, indique si la entidad audita sus cuentas anuales por un tercero independiente.  
Si es así, por favor incluya la </t>
    </r>
    <r>
      <rPr>
        <b/>
        <u/>
        <sz val="14"/>
        <color indexed="8"/>
        <rFont val="Arial"/>
        <family val="2"/>
      </rPr>
      <t xml:space="preserve">carta del servicio de auditoría </t>
    </r>
    <r>
      <rPr>
        <b/>
        <sz val="14"/>
        <color indexed="8"/>
        <rFont val="Arial"/>
        <family val="2"/>
      </rPr>
      <t xml:space="preserve">de las últimas cuentas anuales aprobadas. </t>
    </r>
    <r>
      <rPr>
        <b/>
        <sz val="14"/>
        <color rgb="FF007C92"/>
        <rFont val="Arial"/>
        <family val="2"/>
      </rPr>
      <t>Requiere adjunto.</t>
    </r>
  </si>
  <si>
    <r>
      <t xml:space="preserve">11. Por favor, solo en caso de </t>
    </r>
    <r>
      <rPr>
        <b/>
        <u/>
        <sz val="14"/>
        <rFont val="Arial"/>
        <family val="2"/>
      </rPr>
      <t>no</t>
    </r>
    <r>
      <rPr>
        <b/>
        <sz val="14"/>
        <rFont val="Arial"/>
        <family val="2"/>
      </rPr>
      <t xml:space="preserve"> disponer de ninguna certificación de gestión en calidad conteste a la siguiente pregunta: ¿Hace uso la entidad de herramientas para medir la </t>
    </r>
    <r>
      <rPr>
        <b/>
        <u/>
        <sz val="14"/>
        <rFont val="Arial"/>
        <family val="2"/>
      </rPr>
      <t>satisfacción de las personas beneficiarias</t>
    </r>
    <r>
      <rPr>
        <b/>
        <sz val="14"/>
        <rFont val="Arial"/>
        <family val="2"/>
      </rPr>
      <t xml:space="preserve"> con los servicios que ofrece? Las herramientas pueden ser en forma de entrevistas, encuestas, dinámica de grupos, entre otros. En caso afirmativo, indique el tipo de herramientas que se utilizan.</t>
    </r>
  </si>
  <si>
    <t xml:space="preserve">Describa si su entidad tiene compromisos y medidas específicas en el área de la Igualdad de Género (Límite 1.000 caracteres): </t>
  </si>
  <si>
    <t>Indique el número de personas con discapacidad beneficiarias directas de su proyecto</t>
  </si>
  <si>
    <t xml:space="preserve">Comentario explicativo en cuanto a colectivo y a número de personas beneficiarias directas (Límite 400 caracteres): </t>
  </si>
  <si>
    <t xml:space="preserve">19. Con objeto de evaluar el cambio que quiere generar en las personas beneficiarias, indique cuál es la situación inicial y cuál se espera que sea la situación final de las mismas (Límite 2.000 caracteres). </t>
  </si>
  <si>
    <r>
      <t xml:space="preserve">Cuantificación del indicador
</t>
    </r>
    <r>
      <rPr>
        <b/>
        <sz val="11"/>
        <color theme="1"/>
        <rFont val="Arial"/>
        <family val="2"/>
      </rPr>
      <t>(número personas beneficiarias previstas)</t>
    </r>
  </si>
  <si>
    <r>
      <t xml:space="preserve">30. ¿Está el proyecto </t>
    </r>
    <r>
      <rPr>
        <b/>
        <u/>
        <sz val="14"/>
        <rFont val="Arial"/>
        <family val="2"/>
      </rPr>
      <t>exclusiva y específicamente</t>
    </r>
    <r>
      <rPr>
        <b/>
        <sz val="14"/>
        <rFont val="Arial"/>
        <family val="2"/>
      </rPr>
      <t xml:space="preserve"> dirigido a atender a los siguientes grupos?</t>
    </r>
  </si>
  <si>
    <t>31. ¿Ha realizado consultas a las personas beneficiarias para determinar si el proyecto responde a las necesidades principales del colectivo al que va dirigido? Las consultas pueden ser, entre otros, en forma de entrevistas, encuestas o dinámica de grupos.</t>
  </si>
  <si>
    <t>Arrendamiento de inmuebles</t>
  </si>
  <si>
    <t>Dietas (desplaz., comidas, otros…)</t>
  </si>
  <si>
    <t xml:space="preserve">https://www.un.org/sustainabledevelopment/es/objetivos-de-desarrollo-sostenible/
</t>
  </si>
  <si>
    <t xml:space="preserve">Para realizar esta identificación, se recomienda acceder al siguiente enlace
</t>
  </si>
  <si>
    <t>SI</t>
  </si>
  <si>
    <t>25.2. A continuación, se presenta el listado de los 17 ODS. ¿En qué medida y cómo su proyecto contribuye o se alinea con alguno de los 17 Objetivos de Desarrollo Sostenible (ODS) que plantea la Agenda 2030, sus Objetivos y Metas o indicadores? Indique los tres principales ODS a los que contribuye el Proyecto (en comentario explicativo)</t>
  </si>
  <si>
    <t>28. b) ¿El proyecto está relacionado con la promoción de la empleabilidad vinculada a las Áreas de Ciencia y Tecnología?</t>
  </si>
  <si>
    <t>28. c) ¿El proyecto está relacionado con la promoción de la empleabilidad vinculada a la Sostenibilidad y Empleos Verdes?</t>
  </si>
  <si>
    <t>En caso afirmativo indique de qué manera (Límite 1.000 caracteres)</t>
  </si>
  <si>
    <t>Nóminas / Honorarios
Tipo 2                 (Ej. Técnicos/as)</t>
  </si>
  <si>
    <t>Nóminas / Honorarios
Tipo 2                     (Ej. Técnicos/as)</t>
  </si>
  <si>
    <t>La Fundación ONCE tiene un compromiso con la sostenibilidad ambiental, abogando por la reducción del impacto ambiental de actuaciones y proyectos, y asumiendo la relevancia de la lucha contra el cambio climático y la generación de una economía circular y descarbonizada.
A continuación, describa las políticas o actuaciones que desarrolla su entidad encaminadas a minimizar su impacto sobre el medioambiente (Límite 1.000 caracteres)</t>
  </si>
  <si>
    <t>Fo</t>
  </si>
  <si>
    <r>
      <t xml:space="preserve"> • Una vez cumplimentado, por favor envíe el formulario y la documentación de soporte a </t>
    </r>
    <r>
      <rPr>
        <sz val="16"/>
        <color rgb="FF0000FF"/>
        <rFont val="Arial"/>
        <family val="2"/>
      </rPr>
      <t>convocatoriaproyectos2025@gen.fundaciononce.es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</si>
</sst>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_-* #,##0.00\ [$€-C0A]_-;\-* #,##0.00\ [$€-C0A]_-;_-* &quot;-&quot;??\ [$€-C0A]_-;_-@_-"/>
    <numFmt numFmtId="166" formatCode="0.0%"/>
  </numFmts>
  <fonts count="62" x14ac:knownFonts="1">
    <font>
      <sz val="11"/>
      <color theme="1"/>
      <name val="Calibri"/>
      <family val="2"/>
      <scheme val="minor"/>
    </font>
    <font>
      <b/>
      <sz val="12"/>
      <color indexed="8"/>
      <name val="Arial"/>
      <family val="2"/>
    </font>
    <font>
      <sz val="12"/>
      <name val="Arial"/>
      <family val="2"/>
    </font>
    <font>
      <b/>
      <sz val="12"/>
      <name val="Arial"/>
      <family val="2"/>
    </font>
    <font>
      <sz val="12"/>
      <color indexed="8"/>
      <name val="Arial"/>
      <family val="2"/>
    </font>
    <font>
      <sz val="11"/>
      <name val="Arial"/>
      <family val="2"/>
    </font>
    <font>
      <b/>
      <sz val="14"/>
      <color indexed="8"/>
      <name val="Arial"/>
      <family val="2"/>
    </font>
    <font>
      <b/>
      <u/>
      <sz val="14"/>
      <name val="Arial"/>
      <family val="2"/>
    </font>
    <font>
      <b/>
      <sz val="14"/>
      <name val="Arial"/>
      <family val="2"/>
    </font>
    <font>
      <sz val="10"/>
      <color indexed="8"/>
      <name val="Arial"/>
      <family val="2"/>
    </font>
    <font>
      <b/>
      <i/>
      <u/>
      <sz val="14"/>
      <name val="Arial"/>
      <family val="2"/>
    </font>
    <font>
      <b/>
      <sz val="14"/>
      <color indexed="10"/>
      <name val="Arial"/>
      <family val="2"/>
    </font>
    <font>
      <b/>
      <u/>
      <sz val="14"/>
      <color indexed="8"/>
      <name val="Arial"/>
      <family val="2"/>
    </font>
    <font>
      <b/>
      <sz val="14"/>
      <color indexed="52"/>
      <name val="Arial"/>
      <family val="2"/>
    </font>
    <font>
      <b/>
      <i/>
      <sz val="18"/>
      <name val="Arial"/>
      <family val="2"/>
    </font>
    <font>
      <b/>
      <i/>
      <u/>
      <sz val="14"/>
      <color indexed="8"/>
      <name val="Arial"/>
      <family val="2"/>
    </font>
    <font>
      <b/>
      <u/>
      <sz val="17"/>
      <color indexed="8"/>
      <name val="Arial"/>
      <family val="2"/>
    </font>
    <font>
      <b/>
      <sz val="17"/>
      <color indexed="8"/>
      <name val="Arial"/>
      <family val="2"/>
    </font>
    <font>
      <b/>
      <sz val="16"/>
      <name val="Arial"/>
      <family val="2"/>
    </font>
    <font>
      <sz val="16"/>
      <name val="Arial"/>
      <family val="2"/>
    </font>
    <font>
      <b/>
      <u/>
      <sz val="16"/>
      <name val="Arial"/>
      <family val="2"/>
    </font>
    <font>
      <sz val="15"/>
      <name val="Arial"/>
      <family val="2"/>
    </font>
    <font>
      <b/>
      <sz val="14"/>
      <color indexed="32"/>
      <name val="Arial"/>
      <family val="2"/>
    </font>
    <font>
      <b/>
      <u/>
      <sz val="11"/>
      <color indexed="8"/>
      <name val="Arial"/>
      <family val="2"/>
    </font>
    <font>
      <sz val="11"/>
      <color theme="1"/>
      <name val="Calibri"/>
      <family val="2"/>
      <scheme val="minor"/>
    </font>
    <font>
      <u/>
      <sz val="9.35"/>
      <color theme="10"/>
      <name val="Calibri"/>
      <family val="2"/>
    </font>
    <font>
      <sz val="9"/>
      <color theme="1"/>
      <name val="Arial"/>
      <family val="2"/>
    </font>
    <font>
      <sz val="11"/>
      <color theme="1"/>
      <name val="Arial"/>
      <family val="2"/>
    </font>
    <font>
      <sz val="12"/>
      <color theme="1"/>
      <name val="Arial"/>
      <family val="2"/>
    </font>
    <font>
      <b/>
      <sz val="14"/>
      <color theme="1"/>
      <name val="Arial"/>
      <family val="2"/>
    </font>
    <font>
      <b/>
      <sz val="12"/>
      <color theme="1" tint="0.499984740745262"/>
      <name val="Arial"/>
      <family val="2"/>
    </font>
    <font>
      <b/>
      <sz val="11"/>
      <color theme="1"/>
      <name val="Arial"/>
      <family val="2"/>
    </font>
    <font>
      <sz val="10"/>
      <color theme="1"/>
      <name val="Arial"/>
      <family val="2"/>
    </font>
    <font>
      <b/>
      <sz val="14"/>
      <color theme="0"/>
      <name val="Arial"/>
      <family val="2"/>
    </font>
    <font>
      <b/>
      <sz val="12"/>
      <color theme="1"/>
      <name val="Arial"/>
      <family val="2"/>
    </font>
    <font>
      <sz val="12"/>
      <color rgb="FF000000"/>
      <name val="Arial"/>
      <family val="2"/>
    </font>
    <font>
      <b/>
      <sz val="12"/>
      <color theme="0"/>
      <name val="Arial"/>
      <family val="2"/>
    </font>
    <font>
      <sz val="11"/>
      <color rgb="FF000000"/>
      <name val="Arial"/>
      <family val="2"/>
    </font>
    <font>
      <b/>
      <sz val="10"/>
      <color theme="1"/>
      <name val="Arial"/>
      <family val="2"/>
    </font>
    <font>
      <b/>
      <sz val="10"/>
      <color rgb="FFFF0000"/>
      <name val="Arial"/>
      <family val="2"/>
    </font>
    <font>
      <b/>
      <sz val="11"/>
      <color theme="5"/>
      <name val="Arial"/>
      <family val="2"/>
    </font>
    <font>
      <sz val="11"/>
      <color theme="1"/>
      <name val="Calibri"/>
      <family val="2"/>
    </font>
    <font>
      <b/>
      <sz val="12"/>
      <color rgb="FF000000"/>
      <name val="Arial"/>
      <family val="2"/>
    </font>
    <font>
      <sz val="11"/>
      <color theme="9"/>
      <name val="Arial"/>
      <family val="2"/>
    </font>
    <font>
      <sz val="14"/>
      <color theme="1"/>
      <name val="Calibri"/>
      <family val="2"/>
      <scheme val="minor"/>
    </font>
    <font>
      <sz val="14"/>
      <color theme="1"/>
      <name val="Arial"/>
      <family val="2"/>
    </font>
    <font>
      <sz val="11"/>
      <color rgb="FFFF0000"/>
      <name val="Arial"/>
      <family val="2"/>
    </font>
    <font>
      <b/>
      <sz val="22"/>
      <color theme="0" tint="-0.34998626667073579"/>
      <name val="Arial"/>
      <family val="2"/>
    </font>
    <font>
      <b/>
      <sz val="20"/>
      <color theme="0"/>
      <name val="Arial"/>
      <family val="2"/>
    </font>
    <font>
      <b/>
      <sz val="11"/>
      <color theme="0"/>
      <name val="Arial"/>
      <family val="2"/>
    </font>
    <font>
      <b/>
      <sz val="16"/>
      <color theme="1"/>
      <name val="Arial"/>
      <family val="2"/>
    </font>
    <font>
      <b/>
      <sz val="12"/>
      <color theme="4" tint="-0.249977111117893"/>
      <name val="Arial"/>
      <family val="2"/>
    </font>
    <font>
      <sz val="16"/>
      <color theme="1"/>
      <name val="Arial"/>
      <family val="2"/>
    </font>
    <font>
      <b/>
      <sz val="17"/>
      <color theme="1"/>
      <name val="Arial"/>
      <family val="2"/>
    </font>
    <font>
      <sz val="17"/>
      <color theme="1"/>
      <name val="Arial"/>
      <family val="2"/>
    </font>
    <font>
      <b/>
      <u/>
      <sz val="17"/>
      <color theme="1"/>
      <name val="Arial"/>
      <family val="2"/>
    </font>
    <font>
      <b/>
      <sz val="14"/>
      <color rgb="FFFF0000"/>
      <name val="Arial"/>
      <family val="2"/>
    </font>
    <font>
      <b/>
      <sz val="14"/>
      <color theme="5"/>
      <name val="Arial"/>
      <family val="2"/>
    </font>
    <font>
      <b/>
      <sz val="14"/>
      <color rgb="FF007C92"/>
      <name val="Arial"/>
      <family val="2"/>
    </font>
    <font>
      <b/>
      <u/>
      <sz val="14"/>
      <color theme="1"/>
      <name val="Arial"/>
      <family val="2"/>
    </font>
    <font>
      <sz val="16"/>
      <color rgb="FF0000FF"/>
      <name val="Arial"/>
      <family val="2"/>
    </font>
    <font>
      <u/>
      <sz val="14"/>
      <color theme="10"/>
      <name val="Arial"/>
      <family val="2"/>
    </font>
  </fonts>
  <fills count="1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patternFill>
    </fill>
    <fill>
      <patternFill patternType="solid">
        <fgColor rgb="FFFFFFFF"/>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BFBFBF"/>
        <bgColor rgb="FF000000"/>
      </patternFill>
    </fill>
    <fill>
      <patternFill patternType="solid">
        <fgColor theme="5"/>
        <bgColor indexed="64"/>
      </patternFill>
    </fill>
    <fill>
      <patternFill patternType="solid">
        <fgColor theme="0" tint="-0.34998626667073579"/>
        <bgColor indexed="64"/>
      </patternFill>
    </fill>
    <fill>
      <patternFill patternType="solid">
        <fgColor theme="1" tint="0.34998626667073579"/>
        <bgColor rgb="FF000000"/>
      </patternFill>
    </fill>
    <fill>
      <patternFill patternType="solid">
        <fgColor theme="4" tint="-0.249977111117893"/>
        <bgColor indexed="64"/>
      </patternFill>
    </fill>
    <fill>
      <patternFill patternType="lightUp">
        <bgColor theme="0"/>
      </patternFill>
    </fill>
    <fill>
      <patternFill patternType="solid">
        <fgColor theme="5" tint="0.39997558519241921"/>
        <bgColor indexed="64"/>
      </patternFill>
    </fill>
    <fill>
      <patternFill patternType="solid">
        <fgColor theme="1" tint="0.34998626667073579"/>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bottom/>
      <diagonal/>
    </border>
    <border>
      <left style="thin">
        <color indexed="64"/>
      </left>
      <right style="thick">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ck">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medium">
        <color indexed="64"/>
      </left>
      <right/>
      <top style="medium">
        <color indexed="64"/>
      </top>
      <bottom/>
      <diagonal/>
    </border>
    <border>
      <left/>
      <right style="thick">
        <color indexed="64"/>
      </right>
      <top style="medium">
        <color indexed="64"/>
      </top>
      <bottom/>
      <diagonal/>
    </border>
    <border>
      <left/>
      <right style="thick">
        <color indexed="64"/>
      </right>
      <top/>
      <bottom/>
      <diagonal/>
    </border>
    <border>
      <left style="medium">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theme="1"/>
      </top>
      <bottom style="thin">
        <color theme="1"/>
      </bottom>
      <diagonal/>
    </border>
    <border>
      <left/>
      <right/>
      <top/>
      <bottom style="thin">
        <color theme="1"/>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bottom style="thin">
        <color theme="1"/>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4">
    <xf numFmtId="0" fontId="0" fillId="0" borderId="0"/>
    <xf numFmtId="44" fontId="24" fillId="0" borderId="0" applyFont="0" applyFill="0" applyBorder="0" applyAlignment="0" applyProtection="0"/>
    <xf numFmtId="0" fontId="25" fillId="0" borderId="0" applyNumberFormat="0" applyFill="0" applyBorder="0" applyAlignment="0" applyProtection="0">
      <alignment vertical="top"/>
      <protection locked="0"/>
    </xf>
    <xf numFmtId="9" fontId="24" fillId="0" borderId="0" applyFont="0" applyFill="0" applyBorder="0" applyAlignment="0" applyProtection="0"/>
  </cellStyleXfs>
  <cellXfs count="583">
    <xf numFmtId="0" fontId="0" fillId="0" borderId="0" xfId="0"/>
    <xf numFmtId="0" fontId="26" fillId="2" borderId="0" xfId="0" applyFont="1" applyFill="1"/>
    <xf numFmtId="0" fontId="27" fillId="2" borderId="0" xfId="0" applyFont="1" applyFill="1" applyBorder="1" applyAlignment="1">
      <alignment vertical="center"/>
    </xf>
    <xf numFmtId="0" fontId="28" fillId="2" borderId="0" xfId="0" applyFont="1" applyFill="1" applyBorder="1"/>
    <xf numFmtId="0" fontId="27" fillId="2" borderId="0" xfId="0" applyFont="1" applyFill="1"/>
    <xf numFmtId="0" fontId="27" fillId="2" borderId="0" xfId="0" applyFont="1" applyFill="1" applyBorder="1"/>
    <xf numFmtId="0" fontId="27" fillId="2" borderId="0" xfId="0" applyFont="1" applyFill="1" applyBorder="1" applyAlignment="1">
      <alignment horizontal="center"/>
    </xf>
    <xf numFmtId="0" fontId="27" fillId="2" borderId="0" xfId="0" applyFont="1" applyFill="1" applyAlignment="1">
      <alignment horizontal="left" vertical="center"/>
    </xf>
    <xf numFmtId="0" fontId="27" fillId="2" borderId="0" xfId="0" applyFont="1" applyFill="1" applyProtection="1"/>
    <xf numFmtId="0" fontId="27" fillId="2" borderId="0" xfId="0" applyFont="1" applyFill="1" applyAlignment="1">
      <alignment horizontal="center" vertical="center"/>
    </xf>
    <xf numFmtId="0" fontId="29" fillId="2" borderId="0" xfId="0" applyFont="1" applyFill="1" applyAlignment="1">
      <alignment horizontal="center"/>
    </xf>
    <xf numFmtId="0" fontId="29" fillId="2" borderId="0" xfId="0" applyFont="1" applyFill="1" applyAlignment="1" applyProtection="1">
      <alignment horizontal="center"/>
    </xf>
    <xf numFmtId="0" fontId="30" fillId="2" borderId="0" xfId="2" applyFont="1" applyFill="1" applyBorder="1" applyAlignment="1" applyProtection="1">
      <alignment vertical="center"/>
    </xf>
    <xf numFmtId="0" fontId="29" fillId="2" borderId="0" xfId="0" applyFont="1" applyFill="1" applyAlignment="1">
      <alignment horizontal="center" vertical="center"/>
    </xf>
    <xf numFmtId="0" fontId="29" fillId="2" borderId="0" xfId="0" applyFont="1" applyFill="1" applyBorder="1" applyAlignment="1">
      <alignment horizontal="center" vertical="center"/>
    </xf>
    <xf numFmtId="0" fontId="27" fillId="2" borderId="0" xfId="0" applyFont="1" applyFill="1" applyAlignment="1">
      <alignment vertical="center"/>
    </xf>
    <xf numFmtId="0" fontId="31" fillId="2" borderId="0" xfId="0" applyFont="1" applyFill="1" applyBorder="1" applyAlignment="1">
      <alignment horizontal="left"/>
    </xf>
    <xf numFmtId="0" fontId="30" fillId="2" borderId="0" xfId="2" applyFont="1" applyFill="1" applyAlignment="1" applyProtection="1">
      <alignment vertical="center"/>
    </xf>
    <xf numFmtId="0" fontId="27" fillId="3" borderId="1" xfId="0" applyFont="1" applyFill="1" applyBorder="1" applyAlignment="1" applyProtection="1"/>
    <xf numFmtId="0" fontId="27" fillId="3" borderId="2" xfId="0" applyFont="1" applyFill="1" applyBorder="1" applyAlignment="1" applyProtection="1"/>
    <xf numFmtId="0" fontId="28" fillId="3" borderId="78" xfId="0" applyFont="1" applyFill="1" applyBorder="1" applyProtection="1"/>
    <xf numFmtId="0" fontId="28" fillId="3" borderId="79" xfId="0" applyFont="1" applyFill="1" applyBorder="1" applyProtection="1"/>
    <xf numFmtId="0" fontId="27" fillId="3" borderId="2" xfId="0" applyFont="1" applyFill="1" applyBorder="1" applyProtection="1"/>
    <xf numFmtId="0" fontId="27" fillId="3" borderId="3" xfId="0" applyFont="1" applyFill="1" applyBorder="1" applyProtection="1"/>
    <xf numFmtId="0" fontId="27" fillId="2" borderId="0" xfId="0" applyFont="1" applyFill="1" applyBorder="1" applyProtection="1"/>
    <xf numFmtId="0" fontId="31" fillId="2" borderId="4"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xf>
    <xf numFmtId="0" fontId="27" fillId="3" borderId="4" xfId="0" applyFont="1" applyFill="1" applyBorder="1" applyProtection="1"/>
    <xf numFmtId="0" fontId="27" fillId="2" borderId="4" xfId="0" applyFont="1" applyFill="1" applyBorder="1" applyAlignment="1" applyProtection="1">
      <alignment horizontal="center"/>
    </xf>
    <xf numFmtId="0" fontId="31" fillId="2" borderId="4" xfId="0" applyFont="1" applyFill="1" applyBorder="1" applyAlignment="1" applyProtection="1">
      <alignment horizontal="center" vertical="center"/>
    </xf>
    <xf numFmtId="0" fontId="31" fillId="2" borderId="0" xfId="0" applyFont="1" applyFill="1" applyBorder="1" applyAlignment="1" applyProtection="1">
      <alignment vertical="center"/>
    </xf>
    <xf numFmtId="0" fontId="27" fillId="3" borderId="3" xfId="0" applyFont="1" applyFill="1" applyBorder="1" applyAlignment="1" applyProtection="1"/>
    <xf numFmtId="0" fontId="27" fillId="3" borderId="5" xfId="0" applyFont="1" applyFill="1" applyBorder="1" applyAlignment="1" applyProtection="1"/>
    <xf numFmtId="0" fontId="27" fillId="3" borderId="6" xfId="0" applyFont="1" applyFill="1" applyBorder="1" applyAlignment="1" applyProtection="1"/>
    <xf numFmtId="0" fontId="27" fillId="3" borderId="7" xfId="0" applyFont="1" applyFill="1" applyBorder="1" applyAlignment="1" applyProtection="1"/>
    <xf numFmtId="0" fontId="5" fillId="2" borderId="0" xfId="0" applyFont="1" applyFill="1" applyBorder="1" applyProtection="1"/>
    <xf numFmtId="0" fontId="32" fillId="2" borderId="0" xfId="0" applyFont="1" applyFill="1" applyBorder="1" applyAlignment="1" applyProtection="1"/>
    <xf numFmtId="0" fontId="28" fillId="3" borderId="80" xfId="0" applyFont="1" applyFill="1" applyBorder="1" applyProtection="1"/>
    <xf numFmtId="0" fontId="28" fillId="3" borderId="81" xfId="0" applyFont="1" applyFill="1" applyBorder="1" applyProtection="1"/>
    <xf numFmtId="0" fontId="28" fillId="3" borderId="81" xfId="0" applyFont="1" applyFill="1" applyBorder="1" applyAlignment="1" applyProtection="1"/>
    <xf numFmtId="0" fontId="28" fillId="3" borderId="82" xfId="0" applyFont="1" applyFill="1" applyBorder="1" applyAlignment="1" applyProtection="1"/>
    <xf numFmtId="0" fontId="27" fillId="2" borderId="0" xfId="0" applyFont="1" applyFill="1" applyBorder="1" applyAlignment="1" applyProtection="1"/>
    <xf numFmtId="0" fontId="27" fillId="2" borderId="0" xfId="0" applyFont="1" applyFill="1" applyBorder="1" applyAlignment="1" applyProtection="1">
      <alignment horizontal="center" vertical="center"/>
    </xf>
    <xf numFmtId="0" fontId="28" fillId="3" borderId="0" xfId="0" applyFont="1" applyFill="1" applyBorder="1" applyAlignment="1" applyProtection="1"/>
    <xf numFmtId="0" fontId="27" fillId="2" borderId="0" xfId="0" applyFont="1" applyFill="1" applyAlignment="1" applyProtection="1">
      <alignment horizontal="center" vertical="center"/>
    </xf>
    <xf numFmtId="0" fontId="28" fillId="2" borderId="0" xfId="0" applyFont="1" applyFill="1" applyProtection="1"/>
    <xf numFmtId="0" fontId="28" fillId="2" borderId="0" xfId="0" applyFont="1" applyFill="1" applyBorder="1" applyProtection="1"/>
    <xf numFmtId="0" fontId="33"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xf>
    <xf numFmtId="0" fontId="27" fillId="2" borderId="0" xfId="0" applyFont="1" applyFill="1" applyBorder="1" applyAlignment="1" applyProtection="1">
      <alignment horizontal="left" vertical="top" wrapText="1"/>
    </xf>
    <xf numFmtId="0" fontId="27" fillId="2" borderId="0" xfId="0" applyFont="1" applyFill="1" applyBorder="1" applyAlignment="1" applyProtection="1">
      <alignment vertical="center"/>
    </xf>
    <xf numFmtId="0" fontId="28" fillId="2" borderId="0" xfId="0" applyFont="1" applyFill="1" applyBorder="1" applyAlignment="1" applyProtection="1">
      <alignment vertical="top"/>
    </xf>
    <xf numFmtId="0" fontId="27" fillId="4" borderId="0" xfId="0" applyFont="1" applyFill="1" applyBorder="1" applyAlignment="1" applyProtection="1">
      <alignment vertical="center"/>
    </xf>
    <xf numFmtId="0" fontId="27" fillId="2" borderId="0" xfId="0" applyFont="1" applyFill="1" applyBorder="1" applyAlignment="1" applyProtection="1">
      <alignment horizontal="center" vertical="center" wrapText="1"/>
    </xf>
    <xf numFmtId="0" fontId="27" fillId="2" borderId="0" xfId="0" applyFont="1" applyFill="1" applyAlignment="1" applyProtection="1">
      <alignment vertical="center"/>
    </xf>
    <xf numFmtId="0" fontId="27" fillId="2" borderId="0" xfId="0" applyFont="1" applyFill="1" applyBorder="1" applyAlignment="1" applyProtection="1">
      <alignment vertical="top" wrapText="1"/>
    </xf>
    <xf numFmtId="0" fontId="34" fillId="2" borderId="0" xfId="0" applyFont="1" applyFill="1" applyBorder="1" applyAlignment="1" applyProtection="1">
      <alignment horizontal="left" vertical="center" indent="6"/>
    </xf>
    <xf numFmtId="0" fontId="3" fillId="2" borderId="0" xfId="0" applyFont="1" applyFill="1" applyBorder="1" applyAlignment="1">
      <alignment horizontal="right" vertical="center"/>
    </xf>
    <xf numFmtId="0" fontId="27" fillId="3" borderId="8" xfId="0" applyFont="1" applyFill="1" applyBorder="1" applyProtection="1"/>
    <xf numFmtId="0" fontId="27" fillId="3" borderId="9" xfId="0" applyFont="1" applyFill="1" applyBorder="1" applyProtection="1"/>
    <xf numFmtId="0" fontId="27" fillId="3" borderId="10" xfId="0" applyFont="1" applyFill="1" applyBorder="1" applyProtection="1"/>
    <xf numFmtId="0" fontId="27" fillId="3" borderId="1" xfId="0" applyFont="1" applyFill="1" applyBorder="1" applyAlignment="1" applyProtection="1">
      <alignment horizontal="left" vertical="top"/>
    </xf>
    <xf numFmtId="0" fontId="27" fillId="3" borderId="6" xfId="0" applyFont="1" applyFill="1" applyBorder="1" applyProtection="1"/>
    <xf numFmtId="0" fontId="27" fillId="3" borderId="7" xfId="0" applyFont="1" applyFill="1" applyBorder="1" applyProtection="1"/>
    <xf numFmtId="0" fontId="31" fillId="2" borderId="11" xfId="0" applyFont="1" applyFill="1" applyBorder="1" applyAlignment="1" applyProtection="1">
      <alignment horizontal="center" vertical="center" wrapText="1"/>
    </xf>
    <xf numFmtId="0" fontId="27" fillId="3" borderId="1" xfId="0" applyFont="1" applyFill="1" applyBorder="1" applyProtection="1"/>
    <xf numFmtId="0" fontId="27" fillId="3" borderId="5" xfId="0" applyFont="1" applyFill="1" applyBorder="1" applyProtection="1"/>
    <xf numFmtId="0" fontId="28" fillId="3" borderId="83" xfId="0" applyFont="1" applyFill="1" applyBorder="1" applyAlignment="1" applyProtection="1"/>
    <xf numFmtId="0" fontId="28" fillId="3" borderId="84" xfId="0" applyFont="1" applyFill="1" applyBorder="1" applyAlignment="1" applyProtection="1"/>
    <xf numFmtId="0" fontId="28" fillId="3" borderId="85" xfId="0" applyFont="1" applyFill="1" applyBorder="1" applyAlignment="1" applyProtection="1"/>
    <xf numFmtId="0" fontId="32" fillId="2" borderId="11" xfId="0" applyFont="1" applyFill="1" applyBorder="1" applyAlignment="1" applyProtection="1"/>
    <xf numFmtId="0" fontId="32" fillId="3" borderId="9" xfId="0" applyFont="1" applyFill="1" applyBorder="1" applyAlignment="1" applyProtection="1"/>
    <xf numFmtId="0" fontId="32" fillId="3" borderId="6" xfId="0" applyFont="1" applyFill="1" applyBorder="1" applyAlignment="1" applyProtection="1"/>
    <xf numFmtId="0" fontId="32" fillId="3" borderId="7" xfId="0" applyFont="1" applyFill="1" applyBorder="1" applyAlignment="1" applyProtection="1"/>
    <xf numFmtId="0" fontId="32" fillId="3" borderId="1" xfId="0" applyFont="1" applyFill="1" applyBorder="1" applyAlignment="1" applyProtection="1"/>
    <xf numFmtId="0" fontId="32" fillId="3" borderId="2" xfId="0" applyFont="1" applyFill="1" applyBorder="1" applyAlignment="1" applyProtection="1"/>
    <xf numFmtId="0" fontId="32" fillId="3" borderId="3" xfId="0" applyFont="1" applyFill="1" applyBorder="1" applyAlignment="1" applyProtection="1">
      <alignment wrapText="1"/>
    </xf>
    <xf numFmtId="0" fontId="32" fillId="3" borderId="3" xfId="0" applyFont="1" applyFill="1" applyBorder="1" applyAlignment="1" applyProtection="1"/>
    <xf numFmtId="0" fontId="32" fillId="3" borderId="10" xfId="0" applyFont="1" applyFill="1" applyBorder="1" applyAlignment="1" applyProtection="1"/>
    <xf numFmtId="164" fontId="28" fillId="2" borderId="12" xfId="0" applyNumberFormat="1" applyFont="1" applyFill="1" applyBorder="1" applyAlignment="1" applyProtection="1">
      <alignment horizontal="center" vertical="center"/>
      <protection locked="0"/>
    </xf>
    <xf numFmtId="0" fontId="31" fillId="2" borderId="0" xfId="0" applyFont="1" applyFill="1" applyBorder="1" applyAlignment="1">
      <alignment horizontal="center" vertical="center"/>
    </xf>
    <xf numFmtId="164" fontId="35" fillId="5" borderId="13" xfId="0" applyNumberFormat="1" applyFont="1" applyFill="1" applyBorder="1" applyAlignment="1" applyProtection="1">
      <alignment horizontal="center" vertical="center" wrapText="1"/>
      <protection locked="0"/>
    </xf>
    <xf numFmtId="0" fontId="27" fillId="2" borderId="0" xfId="0" applyFont="1" applyFill="1" applyBorder="1" applyAlignment="1">
      <alignment horizontal="center" vertical="center"/>
    </xf>
    <xf numFmtId="0" fontId="27" fillId="2" borderId="11" xfId="0" applyFont="1" applyFill="1" applyBorder="1" applyProtection="1"/>
    <xf numFmtId="0" fontId="27" fillId="3" borderId="8" xfId="0" applyFont="1" applyFill="1" applyBorder="1" applyAlignment="1" applyProtection="1"/>
    <xf numFmtId="0" fontId="27" fillId="3" borderId="9" xfId="0" applyFont="1" applyFill="1" applyBorder="1" applyAlignment="1" applyProtection="1"/>
    <xf numFmtId="164" fontId="28" fillId="2" borderId="14" xfId="0" applyNumberFormat="1" applyFont="1" applyFill="1" applyBorder="1" applyAlignment="1" applyProtection="1">
      <alignment horizontal="center" vertical="center"/>
      <protection locked="0"/>
    </xf>
    <xf numFmtId="164" fontId="28" fillId="2" borderId="15" xfId="0" applyNumberFormat="1" applyFont="1" applyFill="1" applyBorder="1" applyAlignment="1" applyProtection="1">
      <alignment horizontal="center" vertical="center"/>
      <protection locked="0"/>
    </xf>
    <xf numFmtId="0" fontId="27" fillId="6" borderId="0" xfId="0" applyFont="1" applyFill="1" applyProtection="1"/>
    <xf numFmtId="0" fontId="27" fillId="3" borderId="16" xfId="0" applyFont="1" applyFill="1" applyBorder="1" applyAlignment="1" applyProtection="1"/>
    <xf numFmtId="0" fontId="27" fillId="2" borderId="17" xfId="0" applyFont="1" applyFill="1" applyBorder="1" applyProtection="1"/>
    <xf numFmtId="0" fontId="28" fillId="7" borderId="4" xfId="0" applyFont="1" applyFill="1" applyBorder="1" applyAlignment="1" applyProtection="1">
      <alignment horizontal="center" vertical="center" wrapText="1"/>
      <protection locked="0"/>
    </xf>
    <xf numFmtId="0" fontId="33" fillId="2" borderId="0" xfId="0" applyFont="1" applyFill="1" applyBorder="1" applyAlignment="1">
      <alignment horizontal="center" vertical="center"/>
    </xf>
    <xf numFmtId="0" fontId="29" fillId="2" borderId="0" xfId="0" applyFont="1" applyFill="1" applyBorder="1" applyAlignment="1" applyProtection="1">
      <alignment horizontal="left" vertical="center" wrapText="1"/>
    </xf>
    <xf numFmtId="0" fontId="31" fillId="2" borderId="0" xfId="0" applyFont="1" applyFill="1" applyProtection="1"/>
    <xf numFmtId="0" fontId="28" fillId="3" borderId="8" xfId="0" applyFont="1" applyFill="1" applyBorder="1" applyAlignment="1" applyProtection="1"/>
    <xf numFmtId="0" fontId="27" fillId="3" borderId="9" xfId="0" applyFont="1" applyFill="1" applyBorder="1" applyAlignment="1" applyProtection="1">
      <alignment vertical="top"/>
    </xf>
    <xf numFmtId="0" fontId="28" fillId="3" borderId="1" xfId="0" applyFont="1" applyFill="1" applyBorder="1" applyAlignment="1" applyProtection="1"/>
    <xf numFmtId="0" fontId="27" fillId="3" borderId="0" xfId="0" applyFont="1" applyFill="1" applyBorder="1" applyAlignment="1" applyProtection="1"/>
    <xf numFmtId="0" fontId="27" fillId="3" borderId="18" xfId="0" applyFont="1" applyFill="1" applyBorder="1" applyProtection="1"/>
    <xf numFmtId="0" fontId="28" fillId="3" borderId="16" xfId="0" applyFont="1" applyFill="1" applyBorder="1" applyAlignment="1" applyProtection="1"/>
    <xf numFmtId="0" fontId="28" fillId="3" borderId="2" xfId="0" applyFont="1" applyFill="1" applyBorder="1" applyAlignment="1" applyProtection="1"/>
    <xf numFmtId="0" fontId="28" fillId="3" borderId="3" xfId="0" applyFont="1" applyFill="1" applyBorder="1" applyAlignment="1" applyProtection="1"/>
    <xf numFmtId="0" fontId="27" fillId="2" borderId="0" xfId="0" applyFont="1" applyFill="1" applyAlignment="1" applyProtection="1">
      <alignment wrapText="1"/>
    </xf>
    <xf numFmtId="0" fontId="28" fillId="3" borderId="18" xfId="0" applyFont="1" applyFill="1" applyBorder="1" applyAlignment="1" applyProtection="1"/>
    <xf numFmtId="0" fontId="28" fillId="3" borderId="6" xfId="0" applyFont="1" applyFill="1" applyBorder="1" applyAlignment="1" applyProtection="1"/>
    <xf numFmtId="0" fontId="28" fillId="3" borderId="7" xfId="0" applyFont="1" applyFill="1" applyBorder="1" applyAlignment="1" applyProtection="1"/>
    <xf numFmtId="0" fontId="36" fillId="2" borderId="0" xfId="0" applyFont="1" applyFill="1" applyBorder="1" applyAlignment="1" applyProtection="1">
      <alignment horizontal="center" vertical="center"/>
    </xf>
    <xf numFmtId="0" fontId="29" fillId="2" borderId="0" xfId="0" applyFont="1" applyFill="1" applyBorder="1" applyAlignment="1" applyProtection="1">
      <alignment horizontal="left" vertical="top"/>
    </xf>
    <xf numFmtId="0" fontId="27" fillId="2" borderId="0" xfId="0" applyFont="1" applyFill="1" applyBorder="1" applyAlignment="1" applyProtection="1">
      <alignment horizontal="left" vertical="center" wrapText="1"/>
    </xf>
    <xf numFmtId="0" fontId="34" fillId="2" borderId="0" xfId="0" applyFont="1" applyFill="1" applyBorder="1" applyAlignment="1" applyProtection="1">
      <alignment vertical="top" wrapText="1"/>
    </xf>
    <xf numFmtId="0" fontId="27" fillId="2" borderId="0" xfId="0" applyFont="1" applyFill="1" applyAlignment="1" applyProtection="1">
      <alignment horizontal="left" vertical="top"/>
    </xf>
    <xf numFmtId="0" fontId="27" fillId="2" borderId="0" xfId="0" applyFont="1" applyFill="1" applyBorder="1" applyAlignment="1" applyProtection="1">
      <alignment horizontal="left" vertical="top"/>
    </xf>
    <xf numFmtId="0" fontId="27" fillId="2" borderId="0" xfId="0" applyFont="1" applyFill="1" applyAlignment="1" applyProtection="1"/>
    <xf numFmtId="0" fontId="29" fillId="2" borderId="0" xfId="0" applyFont="1" applyFill="1" applyBorder="1" applyAlignment="1" applyProtection="1">
      <alignment horizontal="right" vertical="center"/>
    </xf>
    <xf numFmtId="0" fontId="29" fillId="2" borderId="0" xfId="0" applyFont="1" applyFill="1" applyBorder="1" applyAlignment="1" applyProtection="1">
      <alignment vertical="center"/>
    </xf>
    <xf numFmtId="0" fontId="34" fillId="2" borderId="0" xfId="0" applyFont="1" applyFill="1" applyBorder="1" applyProtection="1"/>
    <xf numFmtId="0" fontId="27" fillId="2" borderId="0" xfId="0" applyFont="1" applyFill="1" applyBorder="1" applyAlignment="1" applyProtection="1">
      <alignment horizontal="center" vertical="top" wrapText="1"/>
    </xf>
    <xf numFmtId="0" fontId="34" fillId="2" borderId="0" xfId="0" applyFont="1" applyFill="1" applyBorder="1" applyAlignment="1" applyProtection="1">
      <alignment horizontal="left" vertical="center"/>
    </xf>
    <xf numFmtId="0" fontId="34" fillId="2" borderId="0" xfId="0" applyFont="1" applyFill="1" applyBorder="1" applyAlignment="1" applyProtection="1">
      <alignment horizontal="right" vertical="center"/>
    </xf>
    <xf numFmtId="0" fontId="28" fillId="2" borderId="0" xfId="0" applyFont="1" applyFill="1" applyBorder="1" applyAlignment="1" applyProtection="1">
      <alignment horizontal="center" vertical="center" wrapText="1"/>
    </xf>
    <xf numFmtId="0" fontId="34" fillId="2" borderId="0" xfId="0" applyFont="1" applyFill="1" applyBorder="1" applyAlignment="1" applyProtection="1">
      <alignment vertical="center"/>
    </xf>
    <xf numFmtId="0" fontId="27" fillId="2" borderId="0" xfId="0" applyFont="1" applyFill="1" applyAlignment="1" applyProtection="1">
      <alignment vertical="top"/>
    </xf>
    <xf numFmtId="0" fontId="27" fillId="2" borderId="0" xfId="0" applyFont="1" applyFill="1" applyAlignment="1" applyProtection="1">
      <alignment horizontal="left" vertical="center"/>
    </xf>
    <xf numFmtId="1" fontId="31" fillId="2" borderId="4" xfId="0" applyNumberFormat="1" applyFont="1" applyFill="1" applyBorder="1" applyAlignment="1" applyProtection="1">
      <alignment horizontal="center" vertical="center" wrapText="1"/>
    </xf>
    <xf numFmtId="0" fontId="31" fillId="2" borderId="0" xfId="0" applyFont="1" applyFill="1" applyBorder="1" applyProtection="1"/>
    <xf numFmtId="0" fontId="27" fillId="3" borderId="0" xfId="0" applyFont="1" applyFill="1" applyBorder="1" applyProtection="1"/>
    <xf numFmtId="0" fontId="27" fillId="3" borderId="3" xfId="0" applyFont="1" applyFill="1" applyBorder="1" applyAlignment="1" applyProtection="1">
      <alignment horizontal="left"/>
    </xf>
    <xf numFmtId="0" fontId="37" fillId="3" borderId="1" xfId="0" applyFont="1" applyFill="1" applyBorder="1" applyAlignment="1" applyProtection="1">
      <alignment horizontal="left" vertical="center" readingOrder="1"/>
    </xf>
    <xf numFmtId="0" fontId="27" fillId="2" borderId="0" xfId="0" applyFont="1" applyFill="1" applyBorder="1" applyAlignment="1" applyProtection="1">
      <alignment horizontal="left"/>
    </xf>
    <xf numFmtId="0" fontId="27" fillId="3" borderId="1" xfId="0" applyFont="1" applyFill="1" applyBorder="1" applyAlignment="1" applyProtection="1">
      <alignment vertical="center" readingOrder="1"/>
    </xf>
    <xf numFmtId="0" fontId="27" fillId="3" borderId="16" xfId="0" applyFont="1" applyFill="1" applyBorder="1" applyProtection="1"/>
    <xf numFmtId="0" fontId="38"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left" vertical="center"/>
    </xf>
    <xf numFmtId="0" fontId="34" fillId="2" borderId="0" xfId="0" applyFont="1" applyFill="1" applyBorder="1" applyAlignment="1" applyProtection="1">
      <alignment horizontal="left" vertical="center" wrapText="1"/>
    </xf>
    <xf numFmtId="0" fontId="39" fillId="2" borderId="0" xfId="0" applyFont="1" applyFill="1" applyBorder="1" applyAlignment="1" applyProtection="1">
      <alignment horizontal="left" vertical="center" wrapText="1"/>
    </xf>
    <xf numFmtId="0" fontId="5" fillId="2" borderId="0" xfId="0" applyFont="1" applyFill="1" applyBorder="1" applyAlignment="1" applyProtection="1"/>
    <xf numFmtId="0" fontId="31" fillId="2" borderId="0" xfId="0" applyFont="1" applyFill="1" applyBorder="1" applyAlignment="1" applyProtection="1"/>
    <xf numFmtId="0" fontId="40" fillId="2" borderId="0" xfId="0" applyFont="1" applyFill="1" applyBorder="1" applyAlignment="1" applyProtection="1">
      <alignment horizontal="left" vertical="top"/>
    </xf>
    <xf numFmtId="0" fontId="29" fillId="2" borderId="0" xfId="0" applyFont="1" applyFill="1" applyBorder="1" applyAlignment="1" applyProtection="1">
      <alignment vertical="center" wrapText="1"/>
    </xf>
    <xf numFmtId="0" fontId="31" fillId="2" borderId="0" xfId="0" applyFont="1" applyFill="1" applyBorder="1" applyAlignment="1" applyProtection="1">
      <alignment horizontal="left" vertical="center" wrapText="1"/>
    </xf>
    <xf numFmtId="164" fontId="38" fillId="2" borderId="0" xfId="0" applyNumberFormat="1" applyFont="1" applyFill="1" applyBorder="1" applyAlignment="1" applyProtection="1">
      <alignment horizontal="center" vertical="center" wrapText="1"/>
    </xf>
    <xf numFmtId="0" fontId="34" fillId="2" borderId="0" xfId="0" applyFont="1" applyFill="1" applyAlignment="1" applyProtection="1">
      <alignment horizontal="left" vertical="center"/>
    </xf>
    <xf numFmtId="0" fontId="31" fillId="8" borderId="13" xfId="0" applyFont="1" applyFill="1" applyBorder="1" applyAlignment="1" applyProtection="1">
      <alignment horizontal="center" vertical="center" wrapText="1"/>
    </xf>
    <xf numFmtId="164" fontId="28" fillId="7" borderId="19" xfId="0" applyNumberFormat="1" applyFont="1" applyFill="1" applyBorder="1" applyAlignment="1" applyProtection="1">
      <alignment horizontal="center" vertical="center"/>
    </xf>
    <xf numFmtId="164" fontId="28" fillId="9" borderId="19" xfId="0" applyNumberFormat="1" applyFont="1" applyFill="1" applyBorder="1" applyAlignment="1" applyProtection="1">
      <alignment horizontal="center" vertical="center"/>
    </xf>
    <xf numFmtId="0" fontId="27" fillId="2" borderId="20" xfId="0" applyFont="1" applyFill="1" applyBorder="1" applyAlignment="1" applyProtection="1">
      <alignment horizontal="center" vertical="center"/>
    </xf>
    <xf numFmtId="0" fontId="41" fillId="5" borderId="0" xfId="0" applyFont="1" applyFill="1" applyBorder="1" applyProtection="1"/>
    <xf numFmtId="0" fontId="41" fillId="0" borderId="0" xfId="0" applyFont="1" applyBorder="1" applyProtection="1"/>
    <xf numFmtId="0" fontId="42" fillId="10" borderId="21" xfId="0" applyFont="1" applyFill="1" applyBorder="1" applyAlignment="1" applyProtection="1">
      <alignment horizontal="right" vertical="center" wrapText="1"/>
    </xf>
    <xf numFmtId="0" fontId="42" fillId="10" borderId="13" xfId="0" applyFont="1" applyFill="1" applyBorder="1" applyAlignment="1" applyProtection="1">
      <alignment horizontal="center" vertical="center" wrapText="1"/>
    </xf>
    <xf numFmtId="0" fontId="42" fillId="10" borderId="22" xfId="0" applyFont="1" applyFill="1" applyBorder="1" applyAlignment="1" applyProtection="1">
      <alignment horizontal="center" vertical="center" wrapText="1"/>
    </xf>
    <xf numFmtId="166" fontId="35" fillId="10" borderId="13" xfId="3" applyNumberFormat="1" applyFont="1" applyFill="1" applyBorder="1" applyAlignment="1" applyProtection="1">
      <alignment horizontal="center" vertical="center" wrapText="1"/>
    </xf>
    <xf numFmtId="0" fontId="43" fillId="2" borderId="0" xfId="0" applyFont="1" applyFill="1" applyProtection="1"/>
    <xf numFmtId="0" fontId="3" fillId="2" borderId="0" xfId="0" applyFont="1" applyFill="1" applyBorder="1" applyAlignment="1" applyProtection="1">
      <alignment horizontal="left" vertical="center" wrapText="1"/>
    </xf>
    <xf numFmtId="0" fontId="34" fillId="7" borderId="23" xfId="0" applyFont="1" applyFill="1" applyBorder="1" applyAlignment="1" applyProtection="1">
      <alignment horizontal="center" vertical="center" wrapText="1"/>
    </xf>
    <xf numFmtId="1" fontId="31" fillId="2" borderId="0" xfId="0" applyNumberFormat="1" applyFont="1" applyFill="1" applyAlignment="1" applyProtection="1">
      <alignment wrapText="1"/>
    </xf>
    <xf numFmtId="0" fontId="44" fillId="0" borderId="0" xfId="0" applyFont="1" applyBorder="1" applyAlignment="1" applyProtection="1">
      <alignment vertical="center"/>
    </xf>
    <xf numFmtId="0" fontId="31" fillId="2" borderId="0" xfId="0" applyFont="1" applyFill="1" applyBorder="1" applyAlignment="1" applyProtection="1">
      <alignment horizontal="center" vertical="top" wrapText="1"/>
    </xf>
    <xf numFmtId="0" fontId="0" fillId="0" borderId="0" xfId="0" applyBorder="1" applyProtection="1"/>
    <xf numFmtId="0" fontId="27" fillId="2" borderId="0" xfId="0" applyFont="1" applyFill="1" applyAlignment="1" applyProtection="1">
      <alignment horizontal="left"/>
    </xf>
    <xf numFmtId="1" fontId="31" fillId="2" borderId="11" xfId="0" applyNumberFormat="1" applyFont="1" applyFill="1" applyBorder="1" applyAlignment="1" applyProtection="1">
      <alignment horizontal="center" vertical="center" wrapText="1"/>
    </xf>
    <xf numFmtId="0" fontId="35" fillId="5" borderId="13" xfId="0" applyFont="1" applyFill="1" applyBorder="1" applyAlignment="1" applyProtection="1">
      <alignment horizontal="center" vertical="center" wrapText="1"/>
      <protection locked="0"/>
    </xf>
    <xf numFmtId="0" fontId="35" fillId="5" borderId="13" xfId="0" applyFont="1" applyFill="1" applyBorder="1" applyAlignment="1" applyProtection="1">
      <alignment vertical="center" wrapText="1"/>
      <protection locked="0"/>
    </xf>
    <xf numFmtId="164" fontId="35" fillId="5" borderId="13" xfId="1" applyNumberFormat="1" applyFont="1" applyFill="1" applyBorder="1" applyAlignment="1" applyProtection="1">
      <alignment horizontal="center" vertical="center" wrapText="1"/>
      <protection locked="0"/>
    </xf>
    <xf numFmtId="166" fontId="42" fillId="10" borderId="21" xfId="3" applyNumberFormat="1" applyFont="1" applyFill="1" applyBorder="1" applyAlignment="1" applyProtection="1">
      <alignment horizontal="center" vertical="center" wrapText="1"/>
    </xf>
    <xf numFmtId="0" fontId="41" fillId="5" borderId="24" xfId="0" applyFont="1" applyFill="1" applyBorder="1" applyProtection="1"/>
    <xf numFmtId="14" fontId="35" fillId="5" borderId="22" xfId="0" applyNumberFormat="1" applyFont="1" applyFill="1" applyBorder="1" applyAlignment="1" applyProtection="1">
      <alignment horizontal="center" vertical="center" wrapText="1"/>
      <protection locked="0"/>
    </xf>
    <xf numFmtId="166" fontId="42" fillId="10" borderId="25" xfId="3" applyNumberFormat="1" applyFont="1" applyFill="1" applyBorder="1" applyAlignment="1" applyProtection="1">
      <alignment horizontal="center" vertical="center" wrapText="1"/>
    </xf>
    <xf numFmtId="0" fontId="41" fillId="5" borderId="26" xfId="0" applyFont="1" applyFill="1" applyBorder="1" applyProtection="1"/>
    <xf numFmtId="164" fontId="28" fillId="2" borderId="27" xfId="0" applyNumberFormat="1" applyFont="1" applyFill="1" applyBorder="1" applyAlignment="1" applyProtection="1">
      <alignment horizontal="center" vertical="center"/>
      <protection locked="0"/>
    </xf>
    <xf numFmtId="164" fontId="28" fillId="6" borderId="28" xfId="0" applyNumberFormat="1" applyFont="1" applyFill="1" applyBorder="1" applyAlignment="1" applyProtection="1">
      <alignment horizontal="center" vertical="center"/>
    </xf>
    <xf numFmtId="164" fontId="28" fillId="9" borderId="28" xfId="0" applyNumberFormat="1" applyFont="1" applyFill="1" applyBorder="1" applyAlignment="1" applyProtection="1">
      <alignment horizontal="center" vertical="center"/>
    </xf>
    <xf numFmtId="164" fontId="28" fillId="2" borderId="29" xfId="0" applyNumberFormat="1" applyFont="1" applyFill="1" applyBorder="1" applyAlignment="1" applyProtection="1">
      <alignment horizontal="center" vertical="center"/>
      <protection locked="0"/>
    </xf>
    <xf numFmtId="0" fontId="27" fillId="2" borderId="30" xfId="0" applyFont="1" applyFill="1" applyBorder="1" applyAlignment="1" applyProtection="1">
      <alignment horizontal="center" vertical="center"/>
    </xf>
    <xf numFmtId="0" fontId="36" fillId="2" borderId="0" xfId="0" applyFont="1" applyFill="1" applyBorder="1" applyAlignment="1">
      <alignment horizontal="center" vertical="center"/>
    </xf>
    <xf numFmtId="0" fontId="29" fillId="2" borderId="0" xfId="0" applyFont="1" applyFill="1" applyBorder="1" applyAlignment="1">
      <alignment horizontal="center"/>
    </xf>
    <xf numFmtId="0" fontId="33" fillId="2" borderId="0" xfId="0" applyFont="1" applyFill="1" applyBorder="1" applyAlignment="1" applyProtection="1">
      <alignment horizontal="center" vertical="center"/>
    </xf>
    <xf numFmtId="0" fontId="27" fillId="2" borderId="0" xfId="0" applyFont="1" applyFill="1" applyBorder="1" applyAlignment="1">
      <alignment horizontal="left" vertical="center" wrapText="1"/>
    </xf>
    <xf numFmtId="0" fontId="31" fillId="2" borderId="0" xfId="0" applyFont="1" applyFill="1" applyBorder="1" applyAlignment="1">
      <alignment horizontal="right"/>
    </xf>
    <xf numFmtId="0" fontId="42" fillId="10" borderId="30" xfId="0" applyFont="1" applyFill="1" applyBorder="1" applyAlignment="1" applyProtection="1">
      <alignment horizontal="right" vertical="center" wrapText="1"/>
    </xf>
    <xf numFmtId="0" fontId="27" fillId="2" borderId="31" xfId="0" applyFont="1" applyFill="1" applyBorder="1" applyProtection="1"/>
    <xf numFmtId="0" fontId="27" fillId="2" borderId="32" xfId="0" applyFont="1" applyFill="1" applyBorder="1" applyProtection="1"/>
    <xf numFmtId="0" fontId="27" fillId="2" borderId="33" xfId="0" applyFont="1" applyFill="1" applyBorder="1" applyProtection="1"/>
    <xf numFmtId="0" fontId="28" fillId="2" borderId="0" xfId="0" applyFont="1" applyFill="1" applyBorder="1" applyAlignment="1">
      <alignment vertical="center" wrapText="1"/>
    </xf>
    <xf numFmtId="0" fontId="36" fillId="2" borderId="0" xfId="0" applyFont="1" applyFill="1" applyBorder="1" applyAlignment="1">
      <alignment vertical="center" wrapText="1"/>
    </xf>
    <xf numFmtId="10" fontId="45" fillId="2" borderId="0" xfId="0" applyNumberFormat="1" applyFont="1" applyFill="1" applyBorder="1" applyAlignment="1">
      <alignment vertical="center" wrapText="1"/>
    </xf>
    <xf numFmtId="0" fontId="27" fillId="2" borderId="0" xfId="0" applyFont="1" applyFill="1" applyBorder="1" applyAlignment="1">
      <alignment vertical="center" wrapText="1"/>
    </xf>
    <xf numFmtId="0" fontId="46" fillId="2" borderId="0" xfId="0" applyFont="1" applyFill="1" applyBorder="1" applyAlignment="1">
      <alignment vertical="center" wrapText="1"/>
    </xf>
    <xf numFmtId="0" fontId="27" fillId="7" borderId="0" xfId="0" applyFont="1" applyFill="1" applyBorder="1"/>
    <xf numFmtId="0" fontId="31" fillId="7" borderId="0" xfId="0" applyFont="1" applyFill="1" applyBorder="1" applyAlignment="1">
      <alignment horizontal="right"/>
    </xf>
    <xf numFmtId="0" fontId="27" fillId="7" borderId="0" xfId="0" applyFont="1" applyFill="1" applyBorder="1" applyAlignment="1">
      <alignment horizontal="center"/>
    </xf>
    <xf numFmtId="0" fontId="29" fillId="2" borderId="0" xfId="0" applyFont="1" applyFill="1" applyBorder="1" applyAlignment="1" applyProtection="1">
      <alignment horizontal="left" vertical="center"/>
    </xf>
    <xf numFmtId="0" fontId="47" fillId="2" borderId="0" xfId="2" applyFont="1" applyFill="1" applyAlignment="1" applyProtection="1">
      <alignment vertical="center"/>
    </xf>
    <xf numFmtId="0" fontId="47" fillId="2" borderId="0" xfId="2" applyFont="1" applyFill="1" applyAlignment="1" applyProtection="1">
      <alignment horizontal="center" vertical="top"/>
    </xf>
    <xf numFmtId="0" fontId="48" fillId="11" borderId="3"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27" fillId="0" borderId="0" xfId="0" applyFont="1" applyFill="1" applyBorder="1" applyProtection="1"/>
    <xf numFmtId="0" fontId="29" fillId="0" borderId="0" xfId="0" applyFont="1" applyFill="1" applyBorder="1" applyAlignment="1" applyProtection="1">
      <alignment horizontal="center"/>
    </xf>
    <xf numFmtId="0" fontId="27" fillId="9" borderId="0" xfId="0" applyFont="1" applyFill="1"/>
    <xf numFmtId="164" fontId="35" fillId="10" borderId="13" xfId="1" applyNumberFormat="1" applyFont="1" applyFill="1" applyBorder="1" applyAlignment="1" applyProtection="1">
      <alignment horizontal="center" vertical="center" wrapText="1"/>
    </xf>
    <xf numFmtId="164" fontId="35" fillId="10" borderId="21" xfId="1" applyNumberFormat="1" applyFont="1" applyFill="1" applyBorder="1" applyAlignment="1" applyProtection="1">
      <alignment horizontal="center" vertical="center" wrapText="1"/>
    </xf>
    <xf numFmtId="0" fontId="49" fillId="2" borderId="0" xfId="0" applyFont="1" applyFill="1" applyBorder="1" applyAlignment="1" applyProtection="1">
      <alignment horizontal="center" vertical="center"/>
    </xf>
    <xf numFmtId="0" fontId="28" fillId="4" borderId="0" xfId="0" applyFont="1" applyFill="1" applyBorder="1" applyAlignment="1" applyProtection="1">
      <alignment horizontal="left" vertical="center"/>
    </xf>
    <xf numFmtId="166" fontId="35" fillId="10" borderId="21" xfId="3" applyNumberFormat="1" applyFont="1" applyFill="1" applyBorder="1" applyAlignment="1" applyProtection="1">
      <alignment horizontal="center" vertical="center" wrapText="1"/>
    </xf>
    <xf numFmtId="0" fontId="42" fillId="10" borderId="21" xfId="0" applyFont="1" applyFill="1" applyBorder="1" applyAlignment="1" applyProtection="1">
      <alignment horizontal="center" vertical="center" wrapText="1"/>
    </xf>
    <xf numFmtId="0" fontId="28" fillId="2" borderId="4" xfId="0" applyFont="1" applyFill="1" applyBorder="1" applyAlignment="1" applyProtection="1">
      <alignment horizontal="left" vertical="top" wrapText="1"/>
      <protection locked="0"/>
    </xf>
    <xf numFmtId="164" fontId="3" fillId="12" borderId="22" xfId="0" applyNumberFormat="1" applyFont="1" applyFill="1" applyBorder="1" applyAlignment="1" applyProtection="1">
      <alignment horizontal="center" vertical="center" wrapText="1"/>
    </xf>
    <xf numFmtId="0" fontId="41" fillId="13" borderId="34" xfId="0" applyFont="1" applyFill="1" applyBorder="1" applyProtection="1"/>
    <xf numFmtId="164" fontId="3" fillId="6" borderId="21" xfId="0" applyNumberFormat="1" applyFont="1" applyFill="1" applyBorder="1" applyAlignment="1" applyProtection="1">
      <alignment horizontal="center" vertical="center" wrapText="1"/>
    </xf>
    <xf numFmtId="164" fontId="3" fillId="6" borderId="35" xfId="0" applyNumberFormat="1" applyFont="1" applyFill="1" applyBorder="1" applyAlignment="1" applyProtection="1">
      <alignment horizontal="center" vertical="center" wrapText="1"/>
    </xf>
    <xf numFmtId="164" fontId="3" fillId="12" borderId="13" xfId="0" applyNumberFormat="1" applyFont="1" applyFill="1" applyBorder="1" applyAlignment="1" applyProtection="1">
      <alignment horizontal="center" vertical="center" wrapText="1"/>
    </xf>
    <xf numFmtId="164" fontId="28" fillId="6" borderId="36" xfId="0" applyNumberFormat="1" applyFont="1" applyFill="1" applyBorder="1" applyAlignment="1" applyProtection="1">
      <alignment horizontal="center" vertical="center"/>
    </xf>
    <xf numFmtId="164" fontId="28" fillId="2" borderId="4" xfId="0" applyNumberFormat="1" applyFont="1" applyFill="1" applyBorder="1" applyAlignment="1" applyProtection="1">
      <alignment horizontal="center" vertical="center"/>
      <protection locked="0"/>
    </xf>
    <xf numFmtId="164" fontId="28" fillId="2" borderId="37" xfId="0" applyNumberFormat="1" applyFont="1" applyFill="1" applyBorder="1" applyAlignment="1" applyProtection="1">
      <alignment horizontal="center" vertical="center"/>
      <protection locked="0"/>
    </xf>
    <xf numFmtId="164" fontId="28" fillId="2" borderId="38" xfId="0" applyNumberFormat="1" applyFont="1" applyFill="1" applyBorder="1" applyAlignment="1" applyProtection="1">
      <alignment horizontal="center" vertical="center"/>
      <protection locked="0"/>
    </xf>
    <xf numFmtId="164" fontId="28" fillId="2" borderId="39" xfId="0" applyNumberFormat="1" applyFont="1" applyFill="1" applyBorder="1" applyAlignment="1" applyProtection="1">
      <alignment horizontal="center" vertical="center"/>
      <protection locked="0"/>
    </xf>
    <xf numFmtId="164" fontId="28" fillId="7" borderId="30" xfId="0" applyNumberFormat="1" applyFont="1" applyFill="1" applyBorder="1" applyAlignment="1" applyProtection="1">
      <alignment horizontal="center" vertical="center"/>
    </xf>
    <xf numFmtId="164" fontId="28" fillId="2" borderId="35" xfId="0" applyNumberFormat="1" applyFont="1" applyFill="1" applyBorder="1" applyAlignment="1" applyProtection="1">
      <alignment horizontal="center" vertical="center"/>
      <protection locked="0"/>
    </xf>
    <xf numFmtId="164" fontId="28" fillId="9" borderId="30" xfId="0" applyNumberFormat="1" applyFont="1" applyFill="1" applyBorder="1" applyAlignment="1" applyProtection="1">
      <alignment horizontal="center" vertical="center"/>
    </xf>
    <xf numFmtId="164" fontId="28" fillId="9" borderId="36" xfId="0" applyNumberFormat="1" applyFont="1" applyFill="1" applyBorder="1" applyAlignment="1" applyProtection="1">
      <alignment horizontal="center" vertical="center"/>
    </xf>
    <xf numFmtId="164" fontId="35" fillId="10" borderId="40" xfId="0" applyNumberFormat="1" applyFont="1" applyFill="1" applyBorder="1" applyAlignment="1" applyProtection="1">
      <alignment horizontal="center" vertical="center" wrapText="1"/>
    </xf>
    <xf numFmtId="9" fontId="34" fillId="12" borderId="41" xfId="3" applyFont="1" applyFill="1" applyBorder="1" applyAlignment="1" applyProtection="1">
      <alignment horizontal="center" vertical="center"/>
    </xf>
    <xf numFmtId="9" fontId="34" fillId="12" borderId="41" xfId="3" applyNumberFormat="1" applyFont="1" applyFill="1" applyBorder="1" applyAlignment="1" applyProtection="1">
      <alignment horizontal="center" vertical="center"/>
    </xf>
    <xf numFmtId="10" fontId="35" fillId="10" borderId="36" xfId="3" applyNumberFormat="1" applyFont="1" applyFill="1" applyBorder="1" applyAlignment="1" applyProtection="1">
      <alignment horizontal="left" vertical="center" wrapText="1"/>
    </xf>
    <xf numFmtId="10" fontId="35" fillId="10" borderId="42" xfId="3" applyNumberFormat="1" applyFont="1" applyFill="1" applyBorder="1" applyAlignment="1" applyProtection="1">
      <alignment horizontal="center" vertical="center" wrapText="1"/>
    </xf>
    <xf numFmtId="10" fontId="35" fillId="10" borderId="43" xfId="3" applyNumberFormat="1" applyFont="1" applyFill="1" applyBorder="1" applyAlignment="1" applyProtection="1">
      <alignment horizontal="center" vertical="center" wrapText="1"/>
    </xf>
    <xf numFmtId="0" fontId="50" fillId="2" borderId="0" xfId="0" applyFont="1" applyFill="1" applyAlignment="1" applyProtection="1">
      <alignment vertical="center"/>
      <protection locked="0"/>
    </xf>
    <xf numFmtId="0" fontId="51" fillId="7" borderId="4" xfId="0" applyFont="1" applyFill="1" applyBorder="1" applyAlignment="1" applyProtection="1">
      <alignment vertical="top"/>
      <protection locked="0"/>
    </xf>
    <xf numFmtId="0" fontId="28" fillId="2" borderId="4" xfId="0" applyFont="1" applyFill="1" applyBorder="1" applyAlignment="1" applyProtection="1">
      <alignment horizontal="left" vertical="top"/>
      <protection locked="0"/>
    </xf>
    <xf numFmtId="1" fontId="28" fillId="2" borderId="4" xfId="0" applyNumberFormat="1" applyFont="1" applyFill="1" applyBorder="1" applyAlignment="1" applyProtection="1">
      <alignment horizontal="left" vertical="top"/>
      <protection locked="0"/>
    </xf>
    <xf numFmtId="0" fontId="28" fillId="2" borderId="4" xfId="0" applyNumberFormat="1" applyFont="1" applyFill="1" applyBorder="1" applyAlignment="1" applyProtection="1">
      <alignment horizontal="left" vertical="top"/>
      <protection locked="0"/>
    </xf>
    <xf numFmtId="14" fontId="28" fillId="2" borderId="4" xfId="0" applyNumberFormat="1" applyFont="1" applyFill="1" applyBorder="1" applyAlignment="1" applyProtection="1">
      <alignment horizontal="left" vertical="top"/>
      <protection locked="0"/>
    </xf>
    <xf numFmtId="0" fontId="27" fillId="2" borderId="0" xfId="0" applyFont="1" applyFill="1" applyAlignment="1" applyProtection="1">
      <alignment vertical="top"/>
      <protection locked="0"/>
    </xf>
    <xf numFmtId="14" fontId="2" fillId="2" borderId="4" xfId="0" applyNumberFormat="1" applyFont="1" applyFill="1" applyBorder="1" applyAlignment="1" applyProtection="1">
      <alignment horizontal="left" vertical="center" wrapText="1"/>
      <protection locked="0"/>
    </xf>
    <xf numFmtId="0" fontId="5" fillId="2" borderId="0" xfId="0" applyFont="1" applyFill="1" applyProtection="1">
      <protection locked="0"/>
    </xf>
    <xf numFmtId="0" fontId="50" fillId="2" borderId="0" xfId="0" applyFont="1" applyFill="1" applyAlignment="1" applyProtection="1">
      <alignment vertical="top"/>
      <protection locked="0"/>
    </xf>
    <xf numFmtId="0" fontId="51" fillId="7" borderId="4" xfId="0" applyFont="1" applyFill="1" applyBorder="1" applyAlignment="1" applyProtection="1">
      <alignment horizontal="left" vertical="top"/>
      <protection locked="0"/>
    </xf>
    <xf numFmtId="0" fontId="27" fillId="7" borderId="44"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27" xfId="0" applyFont="1" applyFill="1" applyBorder="1" applyAlignment="1" applyProtection="1">
      <alignment horizontal="center" vertical="center" wrapText="1"/>
    </xf>
    <xf numFmtId="0" fontId="27" fillId="9" borderId="44" xfId="0" applyFont="1" applyFill="1" applyBorder="1" applyAlignment="1" applyProtection="1">
      <alignment horizontal="center" vertical="center" wrapText="1"/>
    </xf>
    <xf numFmtId="0" fontId="27" fillId="9" borderId="4" xfId="0" applyFont="1" applyFill="1" applyBorder="1" applyAlignment="1" applyProtection="1">
      <alignment horizontal="center" vertical="center" wrapText="1"/>
    </xf>
    <xf numFmtId="0" fontId="27" fillId="9" borderId="45" xfId="0" applyFont="1" applyFill="1" applyBorder="1" applyAlignment="1" applyProtection="1">
      <alignment horizontal="center" vertical="center" wrapText="1"/>
    </xf>
    <xf numFmtId="0" fontId="27" fillId="9" borderId="27" xfId="0" applyFont="1" applyFill="1" applyBorder="1" applyAlignment="1" applyProtection="1">
      <alignment horizontal="center" vertical="center" wrapText="1"/>
    </xf>
    <xf numFmtId="0" fontId="27" fillId="6" borderId="46" xfId="0" applyFont="1" applyFill="1" applyBorder="1" applyAlignment="1" applyProtection="1">
      <alignment horizontal="center" vertical="center" wrapText="1"/>
    </xf>
    <xf numFmtId="0" fontId="27" fillId="6" borderId="4" xfId="0" applyFont="1" applyFill="1" applyBorder="1" applyAlignment="1" applyProtection="1">
      <alignment horizontal="center" vertical="center" wrapText="1"/>
    </xf>
    <xf numFmtId="0" fontId="27" fillId="6" borderId="38" xfId="0" applyFont="1" applyFill="1" applyBorder="1" applyAlignment="1" applyProtection="1">
      <alignment horizontal="center" vertical="center" wrapText="1"/>
    </xf>
    <xf numFmtId="0" fontId="27" fillId="9" borderId="37" xfId="0" applyFont="1" applyFill="1" applyBorder="1" applyAlignment="1" applyProtection="1">
      <alignment horizontal="center" vertical="center" wrapText="1"/>
    </xf>
    <xf numFmtId="0" fontId="27" fillId="9" borderId="38" xfId="0" applyFont="1" applyFill="1" applyBorder="1" applyAlignment="1" applyProtection="1">
      <alignment horizontal="center" vertical="center" wrapText="1"/>
    </xf>
    <xf numFmtId="0" fontId="27" fillId="6" borderId="37" xfId="0" applyFont="1" applyFill="1" applyBorder="1" applyAlignment="1" applyProtection="1">
      <alignment horizontal="center" vertical="center" wrapText="1"/>
    </xf>
    <xf numFmtId="0" fontId="27" fillId="7" borderId="47" xfId="0" applyFont="1" applyFill="1" applyBorder="1" applyAlignment="1" applyProtection="1">
      <alignment horizontal="center" vertical="center" wrapText="1"/>
    </xf>
    <xf numFmtId="0" fontId="38" fillId="2" borderId="0" xfId="0" applyFont="1" applyFill="1" applyBorder="1" applyAlignment="1" applyProtection="1">
      <alignment horizontal="center" vertical="center" wrapText="1"/>
    </xf>
    <xf numFmtId="0" fontId="38" fillId="2" borderId="0" xfId="0" applyFont="1" applyFill="1" applyBorder="1" applyAlignment="1" applyProtection="1">
      <alignment horizontal="center" vertical="center" wrapText="1"/>
    </xf>
    <xf numFmtId="0" fontId="29" fillId="2" borderId="48" xfId="0" applyFont="1" applyFill="1" applyBorder="1" applyAlignment="1" applyProtection="1">
      <alignment horizontal="center"/>
    </xf>
    <xf numFmtId="0" fontId="33" fillId="2" borderId="48" xfId="0" applyFont="1" applyFill="1" applyBorder="1" applyAlignment="1" applyProtection="1">
      <alignment horizontal="center" vertical="center"/>
    </xf>
    <xf numFmtId="0" fontId="28" fillId="2" borderId="4" xfId="0" applyFont="1" applyFill="1" applyBorder="1" applyAlignment="1" applyProtection="1">
      <alignment horizontal="left" vertical="top" wrapText="1"/>
      <protection locked="0"/>
    </xf>
    <xf numFmtId="0" fontId="5" fillId="2" borderId="4" xfId="0" applyFont="1" applyFill="1" applyBorder="1" applyAlignment="1" applyProtection="1">
      <alignment horizontal="center" vertical="center"/>
    </xf>
    <xf numFmtId="0" fontId="28" fillId="3" borderId="2" xfId="0" applyFont="1" applyFill="1" applyBorder="1" applyProtection="1"/>
    <xf numFmtId="0" fontId="27" fillId="3" borderId="1" xfId="0" applyFont="1" applyFill="1" applyBorder="1" applyAlignment="1" applyProtection="1">
      <alignment horizontal="left" vertical="center"/>
    </xf>
    <xf numFmtId="0" fontId="27" fillId="3" borderId="8" xfId="0" applyFont="1" applyFill="1" applyBorder="1" applyAlignment="1" applyProtection="1">
      <alignment horizontal="left" vertical="center"/>
    </xf>
    <xf numFmtId="0" fontId="29" fillId="0" borderId="0" xfId="0" applyFont="1" applyFill="1" applyAlignment="1" applyProtection="1">
      <alignment horizontal="center"/>
    </xf>
    <xf numFmtId="0" fontId="29" fillId="2" borderId="0" xfId="0" applyFont="1" applyFill="1" applyBorder="1" applyAlignment="1" applyProtection="1">
      <alignment horizontal="left" vertical="center" wrapText="1"/>
    </xf>
    <xf numFmtId="0" fontId="34" fillId="9" borderId="4" xfId="0" applyFont="1" applyFill="1" applyBorder="1" applyAlignment="1" applyProtection="1">
      <alignment horizontal="center" vertical="center" wrapText="1"/>
    </xf>
    <xf numFmtId="0" fontId="29" fillId="2" borderId="0" xfId="0" applyFont="1" applyFill="1" applyBorder="1" applyAlignment="1" applyProtection="1">
      <alignment horizontal="left" vertical="top" wrapText="1"/>
    </xf>
    <xf numFmtId="0" fontId="34" fillId="9" borderId="4" xfId="0" applyFont="1" applyFill="1" applyBorder="1" applyAlignment="1" applyProtection="1">
      <alignment horizontal="center" vertical="center" wrapText="1"/>
    </xf>
    <xf numFmtId="0" fontId="29" fillId="2" borderId="0" xfId="0" applyFont="1" applyFill="1" applyAlignment="1" applyProtection="1">
      <alignment horizontal="center" vertical="center"/>
    </xf>
    <xf numFmtId="0" fontId="31" fillId="2" borderId="16" xfId="0" applyFont="1" applyFill="1" applyBorder="1" applyAlignment="1" applyProtection="1">
      <alignment vertical="center" wrapText="1"/>
    </xf>
    <xf numFmtId="0" fontId="29" fillId="2" borderId="6" xfId="0" applyFont="1" applyFill="1" applyBorder="1" applyAlignment="1" applyProtection="1">
      <alignment horizontal="center" vertical="center" wrapText="1"/>
    </xf>
    <xf numFmtId="0" fontId="34" fillId="2" borderId="0" xfId="0" applyFont="1" applyFill="1" applyBorder="1" applyAlignment="1" applyProtection="1"/>
    <xf numFmtId="0" fontId="27" fillId="2" borderId="0" xfId="0" applyFont="1" applyFill="1" applyBorder="1" applyAlignment="1" applyProtection="1">
      <alignment horizontal="center"/>
    </xf>
    <xf numFmtId="0" fontId="28" fillId="3" borderId="1" xfId="0" applyFont="1" applyFill="1" applyBorder="1" applyAlignment="1" applyProtection="1">
      <alignment vertical="top"/>
    </xf>
    <xf numFmtId="0" fontId="28" fillId="3" borderId="5" xfId="0" applyFont="1" applyFill="1" applyBorder="1" applyAlignment="1" applyProtection="1"/>
    <xf numFmtId="0" fontId="45" fillId="7" borderId="4" xfId="0" applyFont="1" applyFill="1" applyBorder="1" applyAlignment="1" applyProtection="1">
      <alignment horizontal="center" vertical="center" wrapText="1"/>
      <protection locked="0"/>
    </xf>
    <xf numFmtId="0" fontId="45" fillId="2" borderId="0" xfId="0" applyFont="1" applyFill="1" applyBorder="1" applyAlignment="1" applyProtection="1">
      <alignment vertical="top" wrapText="1"/>
    </xf>
    <xf numFmtId="0" fontId="29" fillId="2" borderId="0" xfId="0" applyFont="1" applyFill="1" applyProtection="1"/>
    <xf numFmtId="0" fontId="29" fillId="2" borderId="0" xfId="0" applyFont="1" applyFill="1" applyAlignment="1" applyProtection="1">
      <alignment vertical="center"/>
    </xf>
    <xf numFmtId="0" fontId="8" fillId="2" borderId="0" xfId="0" applyFont="1" applyFill="1" applyBorder="1" applyAlignment="1" applyProtection="1">
      <alignment horizontal="center" vertical="center" wrapText="1"/>
    </xf>
    <xf numFmtId="0" fontId="29" fillId="2" borderId="0" xfId="0" applyFont="1" applyFill="1" applyBorder="1" applyAlignment="1" applyProtection="1">
      <alignment horizontal="left" vertical="top" wrapText="1"/>
    </xf>
    <xf numFmtId="0" fontId="56" fillId="2" borderId="0" xfId="0" applyFont="1" applyFill="1" applyBorder="1" applyAlignment="1" applyProtection="1">
      <alignment horizontal="left" vertical="center" wrapText="1"/>
    </xf>
    <xf numFmtId="0" fontId="38" fillId="2" borderId="0" xfId="0" applyFont="1" applyFill="1" applyBorder="1" applyAlignment="1" applyProtection="1">
      <alignment horizontal="center" vertical="center" wrapText="1"/>
    </xf>
    <xf numFmtId="0" fontId="34" fillId="2" borderId="0" xfId="0" applyFont="1" applyFill="1" applyBorder="1" applyAlignment="1" applyProtection="1">
      <alignment horizontal="left" vertical="center" wrapText="1"/>
    </xf>
    <xf numFmtId="0" fontId="29" fillId="2" borderId="0" xfId="0" applyFont="1" applyFill="1" applyBorder="1" applyAlignment="1" applyProtection="1">
      <alignment horizontal="center"/>
    </xf>
    <xf numFmtId="0" fontId="27" fillId="2" borderId="86" xfId="0" applyFont="1" applyFill="1" applyBorder="1" applyProtection="1"/>
    <xf numFmtId="0" fontId="27" fillId="2" borderId="87" xfId="0" applyFont="1" applyFill="1" applyBorder="1" applyProtection="1"/>
    <xf numFmtId="0" fontId="27" fillId="2" borderId="88" xfId="0" applyFont="1" applyFill="1" applyBorder="1" applyProtection="1"/>
    <xf numFmtId="0" fontId="27" fillId="2" borderId="89" xfId="0" applyFont="1" applyFill="1" applyBorder="1" applyProtection="1"/>
    <xf numFmtId="0" fontId="27" fillId="2" borderId="90" xfId="0" applyFont="1" applyFill="1" applyBorder="1" applyProtection="1"/>
    <xf numFmtId="0" fontId="29" fillId="2" borderId="89" xfId="0" applyFont="1" applyFill="1" applyBorder="1" applyAlignment="1" applyProtection="1">
      <alignment horizontal="center"/>
    </xf>
    <xf numFmtId="0" fontId="29" fillId="2" borderId="90" xfId="0" applyFont="1" applyFill="1" applyBorder="1" applyAlignment="1" applyProtection="1">
      <alignment horizontal="center"/>
    </xf>
    <xf numFmtId="0" fontId="27" fillId="2" borderId="90" xfId="0" applyFont="1" applyFill="1" applyBorder="1" applyAlignment="1" applyProtection="1">
      <alignment horizontal="left"/>
    </xf>
    <xf numFmtId="0" fontId="27" fillId="2" borderId="91" xfId="0" applyFont="1" applyFill="1" applyBorder="1" applyProtection="1"/>
    <xf numFmtId="0" fontId="27" fillId="2" borderId="92" xfId="0" applyFont="1" applyFill="1" applyBorder="1" applyProtection="1"/>
    <xf numFmtId="0" fontId="27" fillId="2" borderId="93" xfId="0" applyFont="1" applyFill="1" applyBorder="1" applyProtection="1"/>
    <xf numFmtId="0" fontId="29" fillId="2" borderId="91" xfId="0" applyFont="1" applyFill="1" applyBorder="1" applyAlignment="1" applyProtection="1">
      <alignment horizontal="center"/>
    </xf>
    <xf numFmtId="0" fontId="8" fillId="2" borderId="0" xfId="0" applyFont="1" applyFill="1" applyBorder="1" applyAlignment="1" applyProtection="1">
      <alignment horizontal="center" vertical="center" wrapText="1"/>
    </xf>
    <xf numFmtId="0" fontId="56" fillId="2" borderId="0" xfId="0" applyFont="1" applyFill="1" applyBorder="1" applyAlignment="1" applyProtection="1">
      <alignment horizontal="left" vertical="center" wrapText="1"/>
    </xf>
    <xf numFmtId="1" fontId="34" fillId="7" borderId="4" xfId="0" applyNumberFormat="1" applyFont="1" applyFill="1" applyBorder="1" applyAlignment="1" applyProtection="1">
      <alignment horizontal="center" vertical="center" wrapText="1"/>
    </xf>
    <xf numFmtId="1" fontId="34" fillId="7" borderId="4" xfId="0" applyNumberFormat="1" applyFont="1" applyFill="1" applyBorder="1" applyAlignment="1" applyProtection="1">
      <alignment horizontal="center" vertical="center" wrapText="1"/>
      <protection locked="0"/>
    </xf>
    <xf numFmtId="164" fontId="35" fillId="5" borderId="30" xfId="1" applyNumberFormat="1" applyFont="1" applyFill="1" applyBorder="1" applyAlignment="1" applyProtection="1">
      <alignment horizontal="center" vertical="center" wrapText="1"/>
    </xf>
    <xf numFmtId="0" fontId="21" fillId="7" borderId="0"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52" fillId="7" borderId="0" xfId="0" applyFont="1" applyFill="1" applyBorder="1" applyAlignment="1">
      <alignment horizontal="left" vertical="center" wrapText="1"/>
    </xf>
    <xf numFmtId="0" fontId="53" fillId="7" borderId="0" xfId="0" applyFont="1" applyFill="1" applyBorder="1" applyAlignment="1">
      <alignment horizontal="left" wrapText="1"/>
    </xf>
    <xf numFmtId="0" fontId="54" fillId="7" borderId="0" xfId="0" applyFont="1" applyFill="1" applyBorder="1" applyAlignment="1"/>
    <xf numFmtId="0" fontId="18" fillId="7" borderId="0" xfId="0" applyFont="1" applyFill="1" applyBorder="1" applyAlignment="1">
      <alignment horizontal="left" vertical="center" wrapText="1"/>
    </xf>
    <xf numFmtId="0" fontId="47" fillId="2" borderId="0" xfId="2" applyFont="1" applyFill="1" applyAlignment="1" applyProtection="1">
      <alignment horizontal="center" vertical="center"/>
    </xf>
    <xf numFmtId="0" fontId="52" fillId="7" borderId="0" xfId="0" applyFont="1" applyFill="1" applyBorder="1"/>
    <xf numFmtId="0" fontId="29" fillId="2" borderId="0" xfId="0" applyFont="1" applyFill="1" applyBorder="1" applyAlignment="1">
      <alignment horizontal="center"/>
    </xf>
    <xf numFmtId="0" fontId="55" fillId="7" borderId="0" xfId="0" applyFont="1" applyFill="1" applyBorder="1" applyAlignment="1">
      <alignment horizontal="left" vertical="center" wrapText="1"/>
    </xf>
    <xf numFmtId="0" fontId="53" fillId="7" borderId="0" xfId="0" applyFont="1" applyFill="1" applyBorder="1" applyAlignment="1">
      <alignment horizontal="left" vertical="center" wrapText="1"/>
    </xf>
    <xf numFmtId="10" fontId="52" fillId="7" borderId="0" xfId="0" applyNumberFormat="1" applyFont="1" applyFill="1" applyBorder="1" applyAlignment="1">
      <alignment horizontal="left" vertical="center" wrapText="1"/>
    </xf>
    <xf numFmtId="0" fontId="53" fillId="7" borderId="0" xfId="0" applyFont="1" applyFill="1" applyBorder="1"/>
    <xf numFmtId="0" fontId="14" fillId="2" borderId="26" xfId="0" applyFont="1" applyFill="1" applyBorder="1" applyAlignment="1">
      <alignment horizontal="left" vertical="center"/>
    </xf>
    <xf numFmtId="0" fontId="36" fillId="2" borderId="0" xfId="0" applyFont="1" applyFill="1" applyBorder="1" applyAlignment="1">
      <alignment horizontal="center" vertical="center" wrapText="1"/>
    </xf>
    <xf numFmtId="0" fontId="36" fillId="2" borderId="0" xfId="0" applyFont="1" applyFill="1" applyBorder="1" applyAlignment="1">
      <alignment horizontal="center" vertical="center"/>
    </xf>
    <xf numFmtId="0" fontId="30" fillId="7" borderId="4" xfId="2" applyFont="1" applyFill="1" applyBorder="1" applyAlignment="1" applyProtection="1">
      <alignment horizontal="center" vertical="center"/>
    </xf>
    <xf numFmtId="14" fontId="30" fillId="7" borderId="4" xfId="2" applyNumberFormat="1" applyFont="1" applyFill="1" applyBorder="1" applyAlignment="1" applyProtection="1">
      <alignment horizontal="center" vertical="center"/>
    </xf>
    <xf numFmtId="0" fontId="48" fillId="11" borderId="8" xfId="0" applyFont="1" applyFill="1" applyBorder="1" applyAlignment="1">
      <alignment horizontal="center" vertical="center"/>
    </xf>
    <xf numFmtId="0" fontId="48" fillId="11" borderId="9" xfId="0" applyFont="1" applyFill="1" applyBorder="1" applyAlignment="1">
      <alignment horizontal="center" vertical="center"/>
    </xf>
    <xf numFmtId="0" fontId="48" fillId="11" borderId="10" xfId="0" applyFont="1" applyFill="1" applyBorder="1" applyAlignment="1">
      <alignment horizontal="center" vertical="center"/>
    </xf>
    <xf numFmtId="0" fontId="48" fillId="11" borderId="5" xfId="0" applyFont="1" applyFill="1" applyBorder="1" applyAlignment="1">
      <alignment horizontal="center" vertical="center"/>
    </xf>
    <xf numFmtId="0" fontId="48" fillId="11" borderId="6" xfId="0" applyFont="1" applyFill="1" applyBorder="1" applyAlignment="1">
      <alignment horizontal="center" vertical="center"/>
    </xf>
    <xf numFmtId="0" fontId="48" fillId="11" borderId="7" xfId="0" applyFont="1" applyFill="1" applyBorder="1" applyAlignment="1">
      <alignment horizontal="center" vertical="center"/>
    </xf>
    <xf numFmtId="0" fontId="49" fillId="2" borderId="0" xfId="0" applyFont="1" applyFill="1" applyBorder="1" applyAlignment="1">
      <alignment horizontal="center" vertical="center"/>
    </xf>
    <xf numFmtId="10" fontId="31" fillId="2" borderId="0" xfId="3" applyNumberFormat="1" applyFont="1" applyFill="1" applyBorder="1" applyAlignment="1">
      <alignment horizontal="center" vertical="center"/>
    </xf>
    <xf numFmtId="0" fontId="29" fillId="2" borderId="0" xfId="0" applyFont="1" applyFill="1" applyBorder="1" applyAlignment="1" applyProtection="1">
      <alignment horizontal="right" vertical="center"/>
    </xf>
    <xf numFmtId="0" fontId="29" fillId="2" borderId="18" xfId="0" applyFont="1" applyFill="1" applyBorder="1" applyAlignment="1" applyProtection="1">
      <alignment horizontal="right" vertical="center"/>
    </xf>
    <xf numFmtId="0" fontId="29" fillId="2" borderId="9" xfId="0" applyFont="1" applyFill="1" applyBorder="1" applyAlignment="1" applyProtection="1">
      <alignment horizontal="left" wrapText="1"/>
    </xf>
    <xf numFmtId="0" fontId="28" fillId="3" borderId="1" xfId="0" applyFont="1" applyFill="1" applyBorder="1" applyAlignment="1" applyProtection="1">
      <alignment horizontal="left"/>
    </xf>
    <xf numFmtId="0" fontId="28" fillId="3" borderId="2" xfId="0" applyFont="1" applyFill="1" applyBorder="1" applyAlignment="1" applyProtection="1">
      <alignment horizontal="left"/>
    </xf>
    <xf numFmtId="0" fontId="28" fillId="3" borderId="3" xfId="0" applyFont="1" applyFill="1" applyBorder="1" applyAlignment="1" applyProtection="1">
      <alignment horizontal="left"/>
    </xf>
    <xf numFmtId="14" fontId="28" fillId="7" borderId="4" xfId="0" applyNumberFormat="1" applyFont="1" applyFill="1" applyBorder="1" applyAlignment="1" applyProtection="1">
      <alignment horizontal="center" vertical="center" wrapText="1"/>
      <protection locked="0"/>
    </xf>
    <xf numFmtId="0" fontId="28" fillId="7" borderId="4" xfId="0" applyFont="1" applyFill="1" applyBorder="1" applyAlignment="1" applyProtection="1">
      <alignment horizontal="left" vertical="center" wrapText="1"/>
      <protection locked="0"/>
    </xf>
    <xf numFmtId="0" fontId="29" fillId="2" borderId="0" xfId="0" applyFont="1" applyFill="1" applyBorder="1" applyAlignment="1" applyProtection="1">
      <alignment horizontal="left" vertical="center" wrapText="1"/>
    </xf>
    <xf numFmtId="0" fontId="28" fillId="7" borderId="1" xfId="0" applyFont="1" applyFill="1" applyBorder="1" applyAlignment="1" applyProtection="1">
      <alignment horizontal="left" vertical="center"/>
      <protection locked="0"/>
    </xf>
    <xf numFmtId="0" fontId="28" fillId="7" borderId="2" xfId="0" applyFont="1" applyFill="1" applyBorder="1" applyAlignment="1" applyProtection="1">
      <alignment horizontal="left" vertical="center"/>
      <protection locked="0"/>
    </xf>
    <xf numFmtId="0" fontId="28" fillId="7" borderId="3" xfId="0" applyFont="1" applyFill="1" applyBorder="1" applyAlignment="1" applyProtection="1">
      <alignment horizontal="left" vertical="center"/>
      <protection locked="0"/>
    </xf>
    <xf numFmtId="0" fontId="29" fillId="2" borderId="0"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8" fillId="7" borderId="1" xfId="0" applyFont="1" applyFill="1" applyBorder="1" applyAlignment="1" applyProtection="1">
      <alignment horizontal="left" vertical="top" wrapText="1"/>
      <protection locked="0"/>
    </xf>
    <xf numFmtId="0" fontId="28" fillId="7" borderId="2" xfId="0"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center"/>
      <protection locked="0"/>
    </xf>
    <xf numFmtId="1" fontId="28" fillId="7" borderId="1" xfId="0" applyNumberFormat="1" applyFont="1" applyFill="1" applyBorder="1" applyAlignment="1" applyProtection="1">
      <alignment horizontal="center" vertical="center" wrapText="1"/>
      <protection locked="0"/>
    </xf>
    <xf numFmtId="1" fontId="28" fillId="7" borderId="2" xfId="0" applyNumberFormat="1" applyFont="1" applyFill="1" applyBorder="1" applyAlignment="1" applyProtection="1">
      <alignment horizontal="center" vertical="center" wrapText="1"/>
      <protection locked="0"/>
    </xf>
    <xf numFmtId="1" fontId="28" fillId="7" borderId="3" xfId="0" applyNumberFormat="1" applyFont="1" applyFill="1" applyBorder="1" applyAlignment="1" applyProtection="1">
      <alignment horizontal="center" vertical="center" wrapText="1"/>
      <protection locked="0"/>
    </xf>
    <xf numFmtId="0" fontId="48" fillId="11" borderId="4" xfId="0" applyFont="1" applyFill="1" applyBorder="1" applyAlignment="1" applyProtection="1">
      <alignment horizontal="center" vertical="center"/>
    </xf>
    <xf numFmtId="0" fontId="14" fillId="2" borderId="26" xfId="0" applyFont="1" applyFill="1" applyBorder="1" applyAlignment="1" applyProtection="1">
      <alignment horizontal="left" vertical="center"/>
    </xf>
    <xf numFmtId="0" fontId="28" fillId="7" borderId="1" xfId="0" applyFont="1" applyFill="1" applyBorder="1" applyAlignment="1" applyProtection="1">
      <alignment horizontal="left" vertical="center" wrapText="1"/>
      <protection locked="0"/>
    </xf>
    <xf numFmtId="0" fontId="28" fillId="7" borderId="2" xfId="0"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vertical="center" wrapText="1"/>
      <protection locked="0"/>
    </xf>
    <xf numFmtId="1" fontId="28" fillId="7" borderId="1" xfId="0" applyNumberFormat="1" applyFont="1" applyFill="1" applyBorder="1" applyAlignment="1" applyProtection="1">
      <alignment horizontal="left" vertical="center" wrapText="1"/>
      <protection locked="0"/>
    </xf>
    <xf numFmtId="1" fontId="28" fillId="7" borderId="2" xfId="0" applyNumberFormat="1" applyFont="1" applyFill="1" applyBorder="1" applyAlignment="1" applyProtection="1">
      <alignment horizontal="left" vertical="center" wrapText="1"/>
      <protection locked="0"/>
    </xf>
    <xf numFmtId="1" fontId="28" fillId="7" borderId="3" xfId="0" applyNumberFormat="1"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top" wrapText="1"/>
      <protection locked="0"/>
    </xf>
    <xf numFmtId="0" fontId="34" fillId="9" borderId="4"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xf>
    <xf numFmtId="0" fontId="28" fillId="7" borderId="3" xfId="0" applyFont="1" applyFill="1" applyBorder="1" applyAlignment="1" applyProtection="1">
      <alignment horizontal="center" vertical="center" wrapText="1"/>
      <protection locked="0"/>
    </xf>
    <xf numFmtId="0" fontId="29" fillId="2" borderId="18" xfId="0" applyFont="1" applyFill="1" applyBorder="1" applyAlignment="1" applyProtection="1">
      <alignment horizontal="left" vertical="center"/>
    </xf>
    <xf numFmtId="0" fontId="29" fillId="2" borderId="18" xfId="0" applyFont="1" applyFill="1" applyBorder="1" applyAlignment="1" applyProtection="1">
      <alignment horizontal="left" vertical="center" wrapText="1"/>
    </xf>
    <xf numFmtId="0" fontId="29" fillId="2" borderId="16" xfId="0" applyFont="1" applyFill="1" applyBorder="1" applyAlignment="1" applyProtection="1">
      <alignment horizontal="right" vertical="center"/>
    </xf>
    <xf numFmtId="1" fontId="28" fillId="7" borderId="4" xfId="0" applyNumberFormat="1" applyFont="1" applyFill="1" applyBorder="1" applyAlignment="1" applyProtection="1">
      <alignment horizontal="center" vertical="center" wrapText="1"/>
      <protection locked="0"/>
    </xf>
    <xf numFmtId="14" fontId="28" fillId="7" borderId="1" xfId="0" applyNumberFormat="1" applyFont="1" applyFill="1" applyBorder="1" applyAlignment="1" applyProtection="1">
      <alignment horizontal="center" vertical="center" wrapText="1"/>
      <protection locked="0"/>
    </xf>
    <xf numFmtId="14" fontId="28" fillId="7" borderId="3" xfId="0" applyNumberFormat="1" applyFont="1" applyFill="1" applyBorder="1" applyAlignment="1" applyProtection="1">
      <alignment horizontal="center" vertical="center" wrapText="1"/>
      <protection locked="0"/>
    </xf>
    <xf numFmtId="0" fontId="36" fillId="2" borderId="0"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xf>
    <xf numFmtId="0" fontId="28" fillId="3" borderId="8" xfId="0" applyFont="1" applyFill="1" applyBorder="1" applyAlignment="1" applyProtection="1">
      <alignment horizontal="left"/>
    </xf>
    <xf numFmtId="0" fontId="28" fillId="3" borderId="9" xfId="0" applyFont="1" applyFill="1" applyBorder="1" applyAlignment="1" applyProtection="1">
      <alignment horizontal="left"/>
    </xf>
    <xf numFmtId="0" fontId="28" fillId="3" borderId="10" xfId="0" applyFont="1" applyFill="1" applyBorder="1" applyAlignment="1" applyProtection="1">
      <alignment horizontal="left"/>
    </xf>
    <xf numFmtId="0" fontId="8" fillId="6" borderId="4" xfId="0" applyFont="1" applyFill="1" applyBorder="1" applyAlignment="1" applyProtection="1">
      <alignment horizontal="left" vertical="top" wrapText="1"/>
      <protection locked="0"/>
    </xf>
    <xf numFmtId="0" fontId="28" fillId="7" borderId="1" xfId="0" applyNumberFormat="1" applyFont="1" applyFill="1" applyBorder="1" applyAlignment="1" applyProtection="1">
      <alignment horizontal="left" vertical="top" wrapText="1"/>
      <protection locked="0"/>
    </xf>
    <xf numFmtId="0" fontId="28" fillId="7" borderId="2" xfId="0" applyNumberFormat="1" applyFont="1" applyFill="1" applyBorder="1" applyAlignment="1" applyProtection="1">
      <alignment horizontal="left" vertical="top" wrapText="1"/>
      <protection locked="0"/>
    </xf>
    <xf numFmtId="0" fontId="28" fillId="7" borderId="3" xfId="0" applyNumberFormat="1" applyFont="1" applyFill="1" applyBorder="1" applyAlignment="1" applyProtection="1">
      <alignment horizontal="left" vertical="top" wrapText="1"/>
      <protection locked="0"/>
    </xf>
    <xf numFmtId="0" fontId="28" fillId="7" borderId="8" xfId="0" applyFont="1" applyFill="1" applyBorder="1" applyAlignment="1" applyProtection="1">
      <alignment horizontal="left" vertical="top" wrapText="1"/>
      <protection locked="0"/>
    </xf>
    <xf numFmtId="0" fontId="28" fillId="7" borderId="9" xfId="0" applyFont="1" applyFill="1" applyBorder="1" applyAlignment="1" applyProtection="1">
      <alignment horizontal="left" vertical="top" wrapText="1"/>
      <protection locked="0"/>
    </xf>
    <xf numFmtId="0" fontId="28" fillId="7" borderId="10"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28" fillId="7" borderId="6" xfId="0" applyFont="1" applyFill="1" applyBorder="1" applyAlignment="1" applyProtection="1">
      <alignment horizontal="left" vertical="top" wrapText="1"/>
      <protection locked="0"/>
    </xf>
    <xf numFmtId="0" fontId="28" fillId="7" borderId="7" xfId="0" applyFont="1" applyFill="1" applyBorder="1" applyAlignment="1" applyProtection="1">
      <alignment horizontal="left" vertical="top" wrapText="1"/>
      <protection locked="0"/>
    </xf>
    <xf numFmtId="0" fontId="34" fillId="9" borderId="1" xfId="0" applyFont="1" applyFill="1" applyBorder="1" applyAlignment="1" applyProtection="1">
      <alignment horizontal="center" vertical="center" wrapText="1"/>
      <protection locked="0"/>
    </xf>
    <xf numFmtId="0" fontId="34" fillId="9" borderId="2" xfId="0" applyFont="1" applyFill="1" applyBorder="1" applyAlignment="1" applyProtection="1">
      <alignment horizontal="center" vertical="center" wrapText="1"/>
      <protection locked="0"/>
    </xf>
    <xf numFmtId="0" fontId="34" fillId="9" borderId="3" xfId="0" applyFont="1" applyFill="1" applyBorder="1" applyAlignment="1" applyProtection="1">
      <alignment horizontal="center" vertical="center" wrapText="1"/>
      <protection locked="0"/>
    </xf>
    <xf numFmtId="0" fontId="28" fillId="7" borderId="16" xfId="0" applyFont="1" applyFill="1" applyBorder="1" applyAlignment="1" applyProtection="1">
      <alignment horizontal="left" vertical="top" wrapText="1"/>
      <protection locked="0"/>
    </xf>
    <xf numFmtId="0" fontId="28" fillId="7" borderId="0" xfId="0" applyFont="1" applyFill="1" applyBorder="1" applyAlignment="1" applyProtection="1">
      <alignment horizontal="left" vertical="top" wrapText="1"/>
      <protection locked="0"/>
    </xf>
    <xf numFmtId="0" fontId="28" fillId="7" borderId="18"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165" fontId="45" fillId="7" borderId="1" xfId="0" applyNumberFormat="1" applyFont="1" applyFill="1" applyBorder="1" applyAlignment="1" applyProtection="1">
      <alignment horizontal="center" vertical="center"/>
      <protection locked="0"/>
    </xf>
    <xf numFmtId="165" fontId="45" fillId="7" borderId="3" xfId="0" applyNumberFormat="1" applyFont="1" applyFill="1" applyBorder="1" applyAlignment="1" applyProtection="1">
      <alignment horizontal="center" vertical="center"/>
      <protection locked="0"/>
    </xf>
    <xf numFmtId="0" fontId="28" fillId="7" borderId="4" xfId="0" applyNumberFormat="1"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165" fontId="45" fillId="7" borderId="1" xfId="0" applyNumberFormat="1" applyFont="1" applyFill="1" applyBorder="1" applyAlignment="1" applyProtection="1">
      <alignment horizontal="center" vertical="center" wrapText="1"/>
      <protection locked="0"/>
    </xf>
    <xf numFmtId="165" fontId="45" fillId="7" borderId="3"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0" fontId="2" fillId="7" borderId="8" xfId="0" applyFont="1" applyFill="1" applyBorder="1" applyAlignment="1" applyProtection="1">
      <alignment horizontal="left" vertical="top" wrapText="1"/>
      <protection locked="0"/>
    </xf>
    <xf numFmtId="0" fontId="2" fillId="7" borderId="9" xfId="0" applyFont="1" applyFill="1" applyBorder="1" applyAlignment="1" applyProtection="1">
      <alignment horizontal="left" vertical="top" wrapText="1"/>
      <protection locked="0"/>
    </xf>
    <xf numFmtId="0" fontId="2" fillId="7" borderId="10"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 fillId="7" borderId="6" xfId="0" applyFont="1" applyFill="1" applyBorder="1" applyAlignment="1" applyProtection="1">
      <alignment horizontal="left" vertical="top" wrapText="1"/>
      <protection locked="0"/>
    </xf>
    <xf numFmtId="0" fontId="2" fillId="7" borderId="7" xfId="0" applyFont="1" applyFill="1" applyBorder="1" applyAlignment="1" applyProtection="1">
      <alignment horizontal="left" vertical="top" wrapText="1"/>
      <protection locked="0"/>
    </xf>
    <xf numFmtId="166" fontId="34" fillId="9" borderId="1" xfId="3" applyNumberFormat="1" applyFont="1" applyFill="1" applyBorder="1" applyAlignment="1" applyProtection="1">
      <alignment horizontal="center" vertical="center" wrapText="1"/>
    </xf>
    <xf numFmtId="166" fontId="34" fillId="9" borderId="3" xfId="3" applyNumberFormat="1" applyFont="1" applyFill="1" applyBorder="1" applyAlignment="1" applyProtection="1">
      <alignment horizontal="center" vertical="center" wrapText="1"/>
    </xf>
    <xf numFmtId="44" fontId="45" fillId="7" borderId="1" xfId="0" applyNumberFormat="1" applyFont="1" applyFill="1" applyBorder="1" applyAlignment="1" applyProtection="1">
      <alignment horizontal="center" vertical="center" wrapText="1"/>
      <protection locked="0"/>
    </xf>
    <xf numFmtId="44" fontId="45" fillId="7" borderId="3" xfId="0" applyNumberFormat="1" applyFont="1" applyFill="1" applyBorder="1" applyAlignment="1" applyProtection="1">
      <alignment horizontal="center" vertical="center" wrapText="1"/>
      <protection locked="0"/>
    </xf>
    <xf numFmtId="44" fontId="45" fillId="9" borderId="1" xfId="0" applyNumberFormat="1" applyFont="1" applyFill="1" applyBorder="1" applyAlignment="1" applyProtection="1">
      <alignment horizontal="center" vertical="center" wrapText="1"/>
    </xf>
    <xf numFmtId="44" fontId="45" fillId="9" borderId="3" xfId="0" applyNumberFormat="1" applyFont="1" applyFill="1" applyBorder="1" applyAlignment="1" applyProtection="1">
      <alignment horizontal="center" vertical="center" wrapText="1"/>
    </xf>
    <xf numFmtId="0" fontId="2" fillId="7" borderId="8" xfId="0" applyFont="1" applyFill="1" applyBorder="1" applyAlignment="1" applyProtection="1">
      <alignment horizontal="center" vertical="top" wrapText="1"/>
      <protection locked="0"/>
    </xf>
    <xf numFmtId="0" fontId="2" fillId="7" borderId="9" xfId="0" applyFont="1" applyFill="1" applyBorder="1" applyAlignment="1" applyProtection="1">
      <alignment horizontal="center" vertical="top" wrapText="1"/>
      <protection locked="0"/>
    </xf>
    <xf numFmtId="0" fontId="2" fillId="7" borderId="10" xfId="0" applyFont="1" applyFill="1" applyBorder="1" applyAlignment="1" applyProtection="1">
      <alignment horizontal="center" vertical="top" wrapText="1"/>
      <protection locked="0"/>
    </xf>
    <xf numFmtId="0" fontId="2" fillId="7" borderId="16" xfId="0" applyFont="1" applyFill="1" applyBorder="1" applyAlignment="1" applyProtection="1">
      <alignment horizontal="center" vertical="top" wrapText="1"/>
      <protection locked="0"/>
    </xf>
    <xf numFmtId="0" fontId="2" fillId="7" borderId="0" xfId="0" applyFont="1" applyFill="1" applyBorder="1" applyAlignment="1" applyProtection="1">
      <alignment horizontal="center" vertical="top" wrapText="1"/>
      <protection locked="0"/>
    </xf>
    <xf numFmtId="0" fontId="2" fillId="7" borderId="18" xfId="0" applyFont="1" applyFill="1" applyBorder="1" applyAlignment="1" applyProtection="1">
      <alignment horizontal="center" vertical="top" wrapText="1"/>
      <protection locked="0"/>
    </xf>
    <xf numFmtId="0" fontId="2" fillId="7" borderId="5" xfId="0" applyFont="1" applyFill="1" applyBorder="1" applyAlignment="1" applyProtection="1">
      <alignment horizontal="center" vertical="top" wrapText="1"/>
      <protection locked="0"/>
    </xf>
    <xf numFmtId="0" fontId="2" fillId="7" borderId="6" xfId="0" applyFont="1" applyFill="1" applyBorder="1" applyAlignment="1" applyProtection="1">
      <alignment horizontal="center" vertical="top" wrapText="1"/>
      <protection locked="0"/>
    </xf>
    <xf numFmtId="0" fontId="2" fillId="7" borderId="7" xfId="0" applyFont="1" applyFill="1" applyBorder="1" applyAlignment="1" applyProtection="1">
      <alignment horizontal="center" vertical="top" wrapText="1"/>
      <protection locked="0"/>
    </xf>
    <xf numFmtId="14" fontId="27" fillId="2" borderId="1" xfId="0" applyNumberFormat="1" applyFont="1" applyFill="1" applyBorder="1" applyAlignment="1" applyProtection="1">
      <alignment horizontal="center" vertical="center"/>
      <protection locked="0"/>
    </xf>
    <xf numFmtId="14" fontId="27" fillId="2" borderId="2" xfId="0" applyNumberFormat="1" applyFont="1" applyFill="1" applyBorder="1" applyAlignment="1" applyProtection="1">
      <alignment horizontal="center" vertical="center"/>
      <protection locked="0"/>
    </xf>
    <xf numFmtId="14" fontId="27" fillId="2" borderId="3" xfId="0" applyNumberFormat="1" applyFont="1" applyFill="1" applyBorder="1" applyAlignment="1" applyProtection="1">
      <alignment horizontal="center" vertical="center"/>
      <protection locked="0"/>
    </xf>
    <xf numFmtId="0" fontId="45" fillId="2" borderId="0" xfId="0" applyFont="1" applyFill="1" applyBorder="1" applyAlignment="1" applyProtection="1">
      <alignment horizontal="left" vertical="center" wrapText="1"/>
    </xf>
    <xf numFmtId="0" fontId="45" fillId="2" borderId="0" xfId="0" applyFont="1" applyFill="1" applyBorder="1" applyAlignment="1" applyProtection="1">
      <alignment horizontal="left" vertical="top" wrapText="1"/>
    </xf>
    <xf numFmtId="14" fontId="27" fillId="2" borderId="1" xfId="0" applyNumberFormat="1" applyFont="1" applyFill="1" applyBorder="1" applyAlignment="1" applyProtection="1">
      <alignment horizontal="center" vertical="center"/>
      <protection locked="0" hidden="1"/>
    </xf>
    <xf numFmtId="14" fontId="27" fillId="2" borderId="3" xfId="0" applyNumberFormat="1" applyFont="1" applyFill="1" applyBorder="1" applyAlignment="1" applyProtection="1">
      <alignment horizontal="center" vertical="center"/>
      <protection locked="0" hidden="1"/>
    </xf>
    <xf numFmtId="0" fontId="29" fillId="2" borderId="0" xfId="0" applyFont="1" applyFill="1" applyBorder="1" applyAlignment="1" applyProtection="1">
      <alignment horizontal="left" vertical="top" wrapText="1"/>
    </xf>
    <xf numFmtId="0" fontId="28" fillId="2" borderId="0" xfId="0" applyFont="1" applyFill="1" applyBorder="1" applyAlignment="1" applyProtection="1">
      <alignment horizontal="left" vertical="top" wrapText="1"/>
    </xf>
    <xf numFmtId="0" fontId="28" fillId="6" borderId="4" xfId="0" applyFont="1" applyFill="1" applyBorder="1" applyAlignment="1" applyProtection="1">
      <alignment horizontal="left" vertical="top" wrapText="1"/>
      <protection locked="0"/>
    </xf>
    <xf numFmtId="0" fontId="61" fillId="2" borderId="0" xfId="2" applyFont="1" applyFill="1" applyBorder="1" applyAlignment="1" applyProtection="1">
      <alignment horizontal="left" vertical="top" wrapText="1"/>
      <protection locked="0"/>
    </xf>
    <xf numFmtId="0" fontId="45" fillId="2" borderId="0" xfId="0" applyFont="1" applyFill="1" applyBorder="1" applyAlignment="1" applyProtection="1">
      <alignment horizontal="left" vertical="top" wrapText="1"/>
      <protection locked="0"/>
    </xf>
    <xf numFmtId="0" fontId="28" fillId="2" borderId="4" xfId="0" applyFont="1" applyFill="1" applyBorder="1" applyAlignment="1" applyProtection="1">
      <alignment horizontal="left" vertical="center" wrapText="1"/>
      <protection locked="0"/>
    </xf>
    <xf numFmtId="0" fontId="27" fillId="2" borderId="4" xfId="0" applyFont="1" applyFill="1" applyBorder="1" applyAlignment="1" applyProtection="1">
      <alignment horizontal="left" vertical="center" wrapText="1"/>
      <protection locked="0"/>
    </xf>
    <xf numFmtId="0" fontId="28" fillId="14" borderId="0" xfId="0" applyFont="1" applyFill="1" applyBorder="1" applyAlignment="1" applyProtection="1">
      <alignment horizontal="center" vertical="top" wrapText="1"/>
    </xf>
    <xf numFmtId="0" fontId="34" fillId="9" borderId="4" xfId="0" applyFont="1" applyFill="1" applyBorder="1" applyAlignment="1" applyProtection="1">
      <alignment horizontal="center" vertical="center" wrapText="1"/>
    </xf>
    <xf numFmtId="0" fontId="28" fillId="2" borderId="1" xfId="0" applyFont="1" applyFill="1" applyBorder="1" applyAlignment="1" applyProtection="1">
      <alignment horizontal="left" vertical="center" wrapText="1"/>
      <protection locked="0"/>
    </xf>
    <xf numFmtId="0" fontId="28" fillId="2" borderId="2" xfId="0" applyFont="1" applyFill="1" applyBorder="1" applyAlignment="1" applyProtection="1">
      <alignment horizontal="left" vertical="center" wrapText="1"/>
      <protection locked="0"/>
    </xf>
    <xf numFmtId="0" fontId="28" fillId="2" borderId="3" xfId="0" applyFont="1" applyFill="1" applyBorder="1" applyAlignment="1" applyProtection="1">
      <alignment horizontal="left" vertical="center" wrapText="1"/>
      <protection locked="0"/>
    </xf>
    <xf numFmtId="0" fontId="48" fillId="11" borderId="0" xfId="0" applyFont="1" applyFill="1" applyBorder="1" applyAlignment="1" applyProtection="1">
      <alignment horizontal="center" vertical="center"/>
    </xf>
    <xf numFmtId="0" fontId="47" fillId="2" borderId="86" xfId="2" applyFont="1" applyFill="1" applyBorder="1" applyAlignment="1" applyProtection="1">
      <alignment horizontal="center" vertical="center"/>
    </xf>
    <xf numFmtId="0" fontId="47" fillId="2" borderId="87" xfId="2" applyFont="1" applyFill="1" applyBorder="1" applyAlignment="1" applyProtection="1">
      <alignment horizontal="center" vertical="center"/>
    </xf>
    <xf numFmtId="0" fontId="47" fillId="2" borderId="89" xfId="2" applyFont="1" applyFill="1" applyBorder="1" applyAlignment="1" applyProtection="1">
      <alignment horizontal="center" vertical="center"/>
    </xf>
    <xf numFmtId="0" fontId="47" fillId="2" borderId="0" xfId="2" applyFont="1" applyFill="1" applyBorder="1" applyAlignment="1" applyProtection="1">
      <alignment horizontal="center" vertical="center"/>
    </xf>
    <xf numFmtId="0" fontId="47" fillId="2" borderId="91" xfId="2" applyFont="1" applyFill="1" applyBorder="1" applyAlignment="1" applyProtection="1">
      <alignment horizontal="center" vertical="center"/>
    </xf>
    <xf numFmtId="0" fontId="47" fillId="2" borderId="92" xfId="2"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3" fillId="12" borderId="1" xfId="0" applyNumberFormat="1" applyFont="1" applyFill="1" applyBorder="1" applyAlignment="1" applyProtection="1">
      <alignment horizontal="left" vertical="center" wrapText="1"/>
      <protection locked="0"/>
    </xf>
    <xf numFmtId="0" fontId="3" fillId="12" borderId="2" xfId="0" applyNumberFormat="1" applyFont="1" applyFill="1" applyBorder="1" applyAlignment="1" applyProtection="1">
      <alignment horizontal="left" vertical="center" wrapText="1"/>
      <protection locked="0"/>
    </xf>
    <xf numFmtId="0" fontId="3" fillId="12" borderId="3" xfId="0" applyNumberFormat="1" applyFont="1" applyFill="1" applyBorder="1" applyAlignment="1" applyProtection="1">
      <alignment horizontal="left" vertical="center" wrapText="1"/>
      <protection locked="0"/>
    </xf>
    <xf numFmtId="0" fontId="28" fillId="7" borderId="8" xfId="0" applyNumberFormat="1" applyFont="1" applyFill="1" applyBorder="1" applyAlignment="1" applyProtection="1">
      <alignment horizontal="left" vertical="top" wrapText="1"/>
      <protection locked="0"/>
    </xf>
    <xf numFmtId="0" fontId="28" fillId="7" borderId="9" xfId="0" applyNumberFormat="1" applyFont="1" applyFill="1" applyBorder="1" applyAlignment="1" applyProtection="1">
      <alignment horizontal="left" vertical="top" wrapText="1"/>
      <protection locked="0"/>
    </xf>
    <xf numFmtId="0" fontId="28" fillId="7" borderId="10" xfId="0" applyNumberFormat="1" applyFont="1" applyFill="1" applyBorder="1" applyAlignment="1" applyProtection="1">
      <alignment horizontal="left" vertical="top" wrapText="1"/>
      <protection locked="0"/>
    </xf>
    <xf numFmtId="0" fontId="28" fillId="7" borderId="16" xfId="0" applyNumberFormat="1" applyFont="1" applyFill="1" applyBorder="1" applyAlignment="1" applyProtection="1">
      <alignment horizontal="left" vertical="top" wrapText="1"/>
      <protection locked="0"/>
    </xf>
    <xf numFmtId="0" fontId="28" fillId="7" borderId="0" xfId="0" applyNumberFormat="1" applyFont="1" applyFill="1" applyBorder="1" applyAlignment="1" applyProtection="1">
      <alignment horizontal="left" vertical="top" wrapText="1"/>
      <protection locked="0"/>
    </xf>
    <xf numFmtId="0" fontId="28" fillId="7" borderId="18" xfId="0" applyNumberFormat="1" applyFont="1" applyFill="1" applyBorder="1" applyAlignment="1" applyProtection="1">
      <alignment horizontal="left" vertical="top" wrapText="1"/>
      <protection locked="0"/>
    </xf>
    <xf numFmtId="0" fontId="28" fillId="7" borderId="5" xfId="0" applyNumberFormat="1" applyFont="1" applyFill="1" applyBorder="1" applyAlignment="1" applyProtection="1">
      <alignment horizontal="left" vertical="top" wrapText="1"/>
      <protection locked="0"/>
    </xf>
    <xf numFmtId="0" fontId="28" fillId="7" borderId="6" xfId="0" applyNumberFormat="1" applyFont="1" applyFill="1" applyBorder="1" applyAlignment="1" applyProtection="1">
      <alignment horizontal="left" vertical="top" wrapText="1"/>
      <protection locked="0"/>
    </xf>
    <xf numFmtId="0" fontId="28" fillId="7" borderId="7" xfId="0" applyNumberFormat="1" applyFont="1" applyFill="1" applyBorder="1" applyAlignment="1" applyProtection="1">
      <alignment horizontal="left" vertical="top" wrapText="1"/>
      <protection locked="0"/>
    </xf>
    <xf numFmtId="0" fontId="29" fillId="2" borderId="0" xfId="0" applyFont="1" applyFill="1" applyBorder="1" applyAlignment="1" applyProtection="1">
      <alignment horizontal="center" vertical="center" wrapText="1"/>
    </xf>
    <xf numFmtId="0" fontId="34" fillId="7" borderId="1" xfId="0" applyNumberFormat="1" applyFont="1" applyFill="1" applyBorder="1" applyAlignment="1" applyProtection="1">
      <alignment horizontal="center" vertical="top" wrapText="1"/>
      <protection locked="0"/>
    </xf>
    <xf numFmtId="0" fontId="34" fillId="7" borderId="2" xfId="0" applyNumberFormat="1" applyFont="1" applyFill="1" applyBorder="1" applyAlignment="1" applyProtection="1">
      <alignment horizontal="center" vertical="top" wrapText="1"/>
      <protection locked="0"/>
    </xf>
    <xf numFmtId="0" fontId="34" fillId="7" borderId="3" xfId="0" applyNumberFormat="1" applyFont="1" applyFill="1" applyBorder="1" applyAlignment="1" applyProtection="1">
      <alignment horizontal="center" vertical="top" wrapText="1"/>
      <protection locked="0"/>
    </xf>
    <xf numFmtId="0" fontId="34" fillId="7" borderId="9" xfId="0" applyFont="1" applyFill="1" applyBorder="1" applyAlignment="1" applyProtection="1">
      <alignment horizontal="left" vertical="top" wrapText="1"/>
      <protection locked="0"/>
    </xf>
    <xf numFmtId="0" fontId="34" fillId="7" borderId="10" xfId="0" applyFont="1" applyFill="1" applyBorder="1" applyAlignment="1" applyProtection="1">
      <alignment horizontal="left" vertical="top" wrapText="1"/>
      <protection locked="0"/>
    </xf>
    <xf numFmtId="0" fontId="34" fillId="7" borderId="5" xfId="0" applyFont="1" applyFill="1" applyBorder="1" applyAlignment="1" applyProtection="1">
      <alignment horizontal="left" vertical="top" wrapText="1"/>
      <protection locked="0"/>
    </xf>
    <xf numFmtId="0" fontId="34" fillId="7" borderId="6" xfId="0" applyFont="1" applyFill="1" applyBorder="1" applyAlignment="1" applyProtection="1">
      <alignment horizontal="left" vertical="top" wrapText="1"/>
      <protection locked="0"/>
    </xf>
    <xf numFmtId="0" fontId="34" fillId="7" borderId="7" xfId="0" applyFont="1" applyFill="1" applyBorder="1" applyAlignment="1" applyProtection="1">
      <alignment horizontal="left" vertical="top" wrapText="1"/>
      <protection locked="0"/>
    </xf>
    <xf numFmtId="0" fontId="56" fillId="2" borderId="0" xfId="0" applyFont="1" applyFill="1" applyBorder="1" applyAlignment="1" applyProtection="1">
      <alignment horizontal="left" vertical="center" wrapText="1"/>
    </xf>
    <xf numFmtId="0" fontId="57" fillId="2" borderId="0" xfId="0" applyFont="1" applyFill="1" applyBorder="1" applyAlignment="1" applyProtection="1">
      <alignment horizontal="left" vertical="center" wrapText="1"/>
    </xf>
    <xf numFmtId="0" fontId="0" fillId="0" borderId="3" xfId="0" applyBorder="1" applyProtection="1">
      <protection locked="0"/>
    </xf>
    <xf numFmtId="0" fontId="28" fillId="9" borderId="8" xfId="0" applyNumberFormat="1" applyFont="1" applyFill="1" applyBorder="1" applyAlignment="1" applyProtection="1">
      <alignment horizontal="left" vertical="top" wrapText="1"/>
      <protection locked="0"/>
    </xf>
    <xf numFmtId="0" fontId="28" fillId="9" borderId="9" xfId="0" applyNumberFormat="1" applyFont="1" applyFill="1" applyBorder="1" applyAlignment="1" applyProtection="1">
      <alignment horizontal="left" vertical="top" wrapText="1"/>
      <protection locked="0"/>
    </xf>
    <xf numFmtId="0" fontId="28" fillId="9" borderId="10" xfId="0" applyNumberFormat="1" applyFont="1" applyFill="1" applyBorder="1" applyAlignment="1" applyProtection="1">
      <alignment horizontal="left" vertical="top" wrapText="1"/>
      <protection locked="0"/>
    </xf>
    <xf numFmtId="0" fontId="28" fillId="9" borderId="5" xfId="0" applyNumberFormat="1" applyFont="1" applyFill="1" applyBorder="1" applyAlignment="1" applyProtection="1">
      <alignment horizontal="left" vertical="top" wrapText="1"/>
      <protection locked="0"/>
    </xf>
    <xf numFmtId="0" fontId="28" fillId="9" borderId="6" xfId="0" applyNumberFormat="1" applyFont="1" applyFill="1" applyBorder="1" applyAlignment="1" applyProtection="1">
      <alignment horizontal="left" vertical="top" wrapText="1"/>
      <protection locked="0"/>
    </xf>
    <xf numFmtId="0" fontId="28" fillId="9" borderId="7" xfId="0" applyNumberFormat="1" applyFont="1" applyFill="1" applyBorder="1" applyAlignment="1" applyProtection="1">
      <alignment horizontal="left" vertical="top" wrapText="1"/>
      <protection locked="0"/>
    </xf>
    <xf numFmtId="0" fontId="8" fillId="12" borderId="4" xfId="0" applyFont="1" applyFill="1" applyBorder="1" applyAlignment="1" applyProtection="1">
      <alignment horizontal="center" vertical="center" wrapText="1"/>
      <protection locked="0"/>
    </xf>
    <xf numFmtId="0" fontId="34" fillId="9" borderId="4" xfId="0" applyFont="1" applyFill="1" applyBorder="1" applyAlignment="1" applyProtection="1">
      <alignment horizontal="center" vertical="center"/>
      <protection locked="0"/>
    </xf>
    <xf numFmtId="0" fontId="35" fillId="5" borderId="49" xfId="0" applyFont="1" applyFill="1" applyBorder="1" applyAlignment="1" applyProtection="1">
      <alignment horizontal="left" vertical="top" wrapText="1"/>
      <protection locked="0"/>
    </xf>
    <xf numFmtId="0" fontId="35" fillId="5" borderId="30" xfId="0" applyFont="1" applyFill="1" applyBorder="1" applyAlignment="1" applyProtection="1">
      <alignment horizontal="left" vertical="top" wrapText="1"/>
      <protection locked="0"/>
    </xf>
    <xf numFmtId="0" fontId="35" fillId="5" borderId="36" xfId="0" applyFont="1" applyFill="1" applyBorder="1" applyAlignment="1" applyProtection="1">
      <alignment horizontal="left" vertical="top" wrapText="1"/>
      <protection locked="0"/>
    </xf>
    <xf numFmtId="0" fontId="36" fillId="14" borderId="21" xfId="0" applyFont="1" applyFill="1" applyBorder="1" applyAlignment="1" applyProtection="1">
      <alignment horizontal="left" vertical="center" wrapText="1"/>
    </xf>
    <xf numFmtId="0" fontId="36" fillId="14" borderId="30" xfId="0" applyFont="1" applyFill="1" applyBorder="1" applyAlignment="1" applyProtection="1">
      <alignment horizontal="left" vertical="center" wrapText="1"/>
    </xf>
    <xf numFmtId="0" fontId="36" fillId="14" borderId="42" xfId="0" applyFont="1" applyFill="1" applyBorder="1" applyAlignment="1" applyProtection="1">
      <alignment horizontal="left" vertical="center" wrapText="1"/>
    </xf>
    <xf numFmtId="0" fontId="36" fillId="14" borderId="49" xfId="0" applyFont="1" applyFill="1" applyBorder="1" applyAlignment="1" applyProtection="1">
      <alignment horizontal="left" vertical="center" wrapText="1"/>
    </xf>
    <xf numFmtId="0" fontId="36" fillId="14" borderId="36" xfId="0" applyFont="1" applyFill="1" applyBorder="1" applyAlignment="1" applyProtection="1">
      <alignment horizontal="left" vertical="center" wrapText="1"/>
    </xf>
    <xf numFmtId="164" fontId="27" fillId="15" borderId="62" xfId="0" applyNumberFormat="1" applyFont="1" applyFill="1" applyBorder="1" applyAlignment="1" applyProtection="1">
      <alignment horizontal="center" vertical="center"/>
    </xf>
    <xf numFmtId="164" fontId="27" fillId="15" borderId="33" xfId="0" applyNumberFormat="1" applyFont="1" applyFill="1" applyBorder="1" applyAlignment="1" applyProtection="1">
      <alignment horizontal="center" vertical="center"/>
    </xf>
    <xf numFmtId="164" fontId="27" fillId="15" borderId="63" xfId="0" applyNumberFormat="1" applyFont="1" applyFill="1" applyBorder="1" applyAlignment="1" applyProtection="1">
      <alignment horizontal="center" vertical="center"/>
    </xf>
    <xf numFmtId="164" fontId="27" fillId="15" borderId="57" xfId="0" applyNumberFormat="1" applyFont="1" applyFill="1" applyBorder="1" applyAlignment="1" applyProtection="1">
      <alignment horizontal="center" vertical="center"/>
    </xf>
    <xf numFmtId="164" fontId="27" fillId="15" borderId="20" xfId="0" applyNumberFormat="1" applyFont="1" applyFill="1" applyBorder="1" applyAlignment="1" applyProtection="1">
      <alignment horizontal="center" vertical="center"/>
    </xf>
    <xf numFmtId="164" fontId="27" fillId="15" borderId="58" xfId="0" applyNumberFormat="1" applyFont="1" applyFill="1" applyBorder="1" applyAlignment="1" applyProtection="1">
      <alignment horizontal="center" vertical="center"/>
    </xf>
    <xf numFmtId="164" fontId="27" fillId="15" borderId="31" xfId="0" applyNumberFormat="1" applyFont="1" applyFill="1" applyBorder="1" applyAlignment="1" applyProtection="1">
      <alignment horizontal="center" vertical="center"/>
    </xf>
    <xf numFmtId="164" fontId="27" fillId="15" borderId="0" xfId="0" applyNumberFormat="1" applyFont="1" applyFill="1" applyBorder="1" applyAlignment="1" applyProtection="1">
      <alignment horizontal="center" vertical="center"/>
    </xf>
    <xf numFmtId="164" fontId="27" fillId="15" borderId="59" xfId="0" applyNumberFormat="1" applyFont="1" applyFill="1" applyBorder="1" applyAlignment="1" applyProtection="1">
      <alignment horizontal="center" vertical="center"/>
    </xf>
    <xf numFmtId="164" fontId="27" fillId="15" borderId="60" xfId="0" applyNumberFormat="1" applyFont="1" applyFill="1" applyBorder="1" applyAlignment="1" applyProtection="1">
      <alignment horizontal="center" vertical="center"/>
    </xf>
    <xf numFmtId="164" fontId="27" fillId="15" borderId="26" xfId="0" applyNumberFormat="1" applyFont="1" applyFill="1" applyBorder="1" applyAlignment="1" applyProtection="1">
      <alignment horizontal="center" vertical="center"/>
    </xf>
    <xf numFmtId="164" fontId="27" fillId="15" borderId="61" xfId="0" applyNumberFormat="1" applyFont="1" applyFill="1" applyBorder="1" applyAlignment="1" applyProtection="1">
      <alignment horizontal="center" vertical="center"/>
    </xf>
    <xf numFmtId="0" fontId="42" fillId="10" borderId="21" xfId="0" applyFont="1" applyFill="1" applyBorder="1" applyAlignment="1" applyProtection="1">
      <alignment horizontal="center" vertical="center" wrapText="1"/>
    </xf>
    <xf numFmtId="0" fontId="42" fillId="10" borderId="36" xfId="0" applyFont="1" applyFill="1" applyBorder="1" applyAlignment="1" applyProtection="1">
      <alignment horizontal="center" vertical="center" wrapText="1"/>
    </xf>
    <xf numFmtId="0" fontId="42" fillId="10" borderId="74" xfId="0" applyFont="1" applyFill="1" applyBorder="1" applyAlignment="1" applyProtection="1">
      <alignment horizontal="left" vertical="center" wrapText="1"/>
    </xf>
    <xf numFmtId="0" fontId="42" fillId="10" borderId="69" xfId="0" applyFont="1" applyFill="1" applyBorder="1" applyAlignment="1" applyProtection="1">
      <alignment horizontal="left" vertical="center" wrapText="1"/>
    </xf>
    <xf numFmtId="0" fontId="42" fillId="10" borderId="49" xfId="0" applyFont="1" applyFill="1" applyBorder="1" applyAlignment="1" applyProtection="1">
      <alignment horizontal="left" vertical="center" wrapText="1"/>
    </xf>
    <xf numFmtId="0" fontId="42" fillId="10" borderId="30" xfId="0" applyFont="1" applyFill="1" applyBorder="1" applyAlignment="1" applyProtection="1">
      <alignment horizontal="left" vertical="center" wrapText="1"/>
    </xf>
    <xf numFmtId="0" fontId="42" fillId="10" borderId="36" xfId="0" applyFont="1" applyFill="1" applyBorder="1" applyAlignment="1" applyProtection="1">
      <alignment horizontal="left" vertical="center" wrapText="1"/>
    </xf>
    <xf numFmtId="164" fontId="35" fillId="5" borderId="21" xfId="0" applyNumberFormat="1" applyFont="1" applyFill="1" applyBorder="1" applyAlignment="1" applyProtection="1">
      <alignment horizontal="center" vertical="center" wrapText="1"/>
      <protection locked="0"/>
    </xf>
    <xf numFmtId="164" fontId="35" fillId="5" borderId="36" xfId="0" applyNumberFormat="1" applyFont="1" applyFill="1" applyBorder="1" applyAlignment="1" applyProtection="1">
      <alignment horizontal="center" vertical="center" wrapText="1"/>
      <protection locked="0"/>
    </xf>
    <xf numFmtId="0" fontId="27" fillId="2" borderId="66" xfId="0" applyFont="1" applyFill="1" applyBorder="1" applyAlignment="1" applyProtection="1">
      <alignment horizontal="left" vertical="top" wrapText="1"/>
      <protection locked="0"/>
    </xf>
    <xf numFmtId="0" fontId="27" fillId="2" borderId="38" xfId="0" applyFont="1" applyFill="1" applyBorder="1" applyAlignment="1" applyProtection="1">
      <alignment horizontal="left" vertical="top" wrapText="1"/>
      <protection locked="0"/>
    </xf>
    <xf numFmtId="0" fontId="27" fillId="2" borderId="12" xfId="0" applyFont="1" applyFill="1" applyBorder="1" applyAlignment="1" applyProtection="1">
      <alignment horizontal="left" vertical="top" wrapText="1"/>
      <protection locked="0"/>
    </xf>
    <xf numFmtId="0" fontId="27" fillId="2" borderId="3" xfId="0" applyFont="1" applyFill="1" applyBorder="1" applyAlignment="1" applyProtection="1">
      <alignment horizontal="left" vertical="top" wrapText="1"/>
      <protection locked="0"/>
    </xf>
    <xf numFmtId="0" fontId="27" fillId="2" borderId="4" xfId="0" applyFont="1" applyFill="1" applyBorder="1" applyAlignment="1" applyProtection="1">
      <alignment horizontal="left" vertical="top" wrapText="1"/>
      <protection locked="0"/>
    </xf>
    <xf numFmtId="0" fontId="38" fillId="2" borderId="0" xfId="0" applyFont="1" applyFill="1" applyBorder="1" applyAlignment="1" applyProtection="1">
      <alignment horizontal="center" vertical="center" wrapText="1"/>
    </xf>
    <xf numFmtId="0" fontId="34" fillId="9" borderId="54" xfId="0" applyFont="1" applyFill="1" applyBorder="1" applyAlignment="1" applyProtection="1">
      <alignment horizontal="center" vertical="center" wrapText="1"/>
    </xf>
    <xf numFmtId="0" fontId="34" fillId="9" borderId="55" xfId="0" applyFont="1" applyFill="1" applyBorder="1" applyAlignment="1" applyProtection="1">
      <alignment horizontal="center" vertical="center" wrapText="1"/>
    </xf>
    <xf numFmtId="0" fontId="34" fillId="9" borderId="56" xfId="0" applyFont="1" applyFill="1" applyBorder="1" applyAlignment="1" applyProtection="1">
      <alignment horizontal="center" vertical="center" wrapText="1"/>
    </xf>
    <xf numFmtId="164" fontId="35" fillId="10" borderId="21" xfId="0" applyNumberFormat="1" applyFont="1" applyFill="1" applyBorder="1" applyAlignment="1" applyProtection="1">
      <alignment horizontal="center" vertical="center" wrapText="1"/>
    </xf>
    <xf numFmtId="164" fontId="35" fillId="10" borderId="30" xfId="0" applyNumberFormat="1" applyFont="1" applyFill="1" applyBorder="1" applyAlignment="1" applyProtection="1">
      <alignment horizontal="center" vertical="center" wrapText="1"/>
    </xf>
    <xf numFmtId="164" fontId="35" fillId="10" borderId="36" xfId="0" applyNumberFormat="1" applyFont="1" applyFill="1" applyBorder="1" applyAlignment="1" applyProtection="1">
      <alignment horizontal="center" vertical="center" wrapText="1"/>
    </xf>
    <xf numFmtId="164" fontId="35" fillId="10" borderId="25" xfId="0" applyNumberFormat="1" applyFont="1" applyFill="1" applyBorder="1" applyAlignment="1" applyProtection="1">
      <alignment horizontal="center" vertical="center" wrapText="1"/>
    </xf>
    <xf numFmtId="164" fontId="35" fillId="10" borderId="52" xfId="0" applyNumberFormat="1" applyFont="1" applyFill="1" applyBorder="1" applyAlignment="1" applyProtection="1">
      <alignment horizontal="center" vertical="center" wrapText="1"/>
    </xf>
    <xf numFmtId="164" fontId="35" fillId="10" borderId="53" xfId="0" applyNumberFormat="1" applyFont="1" applyFill="1" applyBorder="1" applyAlignment="1" applyProtection="1">
      <alignment horizontal="center" vertical="center" wrapText="1"/>
    </xf>
    <xf numFmtId="0" fontId="35" fillId="13" borderId="57" xfId="0" applyNumberFormat="1" applyFont="1" applyFill="1" applyBorder="1" applyAlignment="1" applyProtection="1">
      <alignment horizontal="center" vertical="center" wrapText="1"/>
    </xf>
    <xf numFmtId="0" fontId="35" fillId="13" borderId="58" xfId="0" applyNumberFormat="1" applyFont="1" applyFill="1" applyBorder="1" applyAlignment="1" applyProtection="1">
      <alignment horizontal="center" vertical="center" wrapText="1"/>
    </xf>
    <xf numFmtId="0" fontId="35" fillId="13" borderId="60" xfId="0" applyNumberFormat="1" applyFont="1" applyFill="1" applyBorder="1" applyAlignment="1" applyProtection="1">
      <alignment horizontal="center" vertical="center" wrapText="1"/>
    </xf>
    <xf numFmtId="0" fontId="35" fillId="13" borderId="61" xfId="0" applyNumberFormat="1" applyFont="1" applyFill="1" applyBorder="1" applyAlignment="1" applyProtection="1">
      <alignment horizontal="center" vertical="center" wrapText="1"/>
    </xf>
    <xf numFmtId="164" fontId="35" fillId="10" borderId="21" xfId="1" applyNumberFormat="1" applyFont="1" applyFill="1" applyBorder="1" applyAlignment="1" applyProtection="1">
      <alignment horizontal="center" vertical="center" wrapText="1"/>
    </xf>
    <xf numFmtId="164" fontId="35" fillId="10" borderId="36" xfId="1" applyNumberFormat="1" applyFont="1" applyFill="1" applyBorder="1" applyAlignment="1" applyProtection="1">
      <alignment horizontal="center" vertical="center" wrapText="1"/>
    </xf>
    <xf numFmtId="166" fontId="35" fillId="10" borderId="21" xfId="3" applyNumberFormat="1" applyFont="1" applyFill="1" applyBorder="1" applyAlignment="1" applyProtection="1">
      <alignment horizontal="center" vertical="center" wrapText="1"/>
    </xf>
    <xf numFmtId="166" fontId="35" fillId="10" borderId="36" xfId="3" applyNumberFormat="1" applyFont="1" applyFill="1" applyBorder="1" applyAlignment="1" applyProtection="1">
      <alignment horizontal="center" vertical="center" wrapText="1"/>
    </xf>
    <xf numFmtId="0" fontId="34" fillId="6" borderId="54" xfId="0" applyFont="1" applyFill="1" applyBorder="1" applyAlignment="1" applyProtection="1">
      <alignment horizontal="center" vertical="center" wrapText="1"/>
    </xf>
    <xf numFmtId="0" fontId="34" fillId="6" borderId="55" xfId="0" applyFont="1" applyFill="1" applyBorder="1" applyAlignment="1" applyProtection="1">
      <alignment horizontal="center" vertical="center" wrapText="1"/>
    </xf>
    <xf numFmtId="0" fontId="34" fillId="6" borderId="56" xfId="0" applyFont="1" applyFill="1" applyBorder="1" applyAlignment="1" applyProtection="1">
      <alignment horizontal="center" vertical="center" wrapText="1"/>
    </xf>
    <xf numFmtId="0" fontId="27" fillId="2" borderId="37" xfId="0" applyFont="1" applyFill="1" applyBorder="1" applyAlignment="1" applyProtection="1">
      <alignment horizontal="left" vertical="top" wrapText="1"/>
      <protection locked="0"/>
    </xf>
    <xf numFmtId="0" fontId="31" fillId="12" borderId="67" xfId="0" applyFont="1" applyFill="1" applyBorder="1" applyAlignment="1" applyProtection="1">
      <alignment horizontal="center" vertical="center" wrapText="1"/>
    </xf>
    <xf numFmtId="0" fontId="31" fillId="12" borderId="22" xfId="0" applyFont="1" applyFill="1" applyBorder="1" applyAlignment="1" applyProtection="1">
      <alignment horizontal="center" vertical="center" wrapText="1"/>
    </xf>
    <xf numFmtId="0" fontId="34" fillId="16" borderId="40" xfId="0" applyFont="1" applyFill="1" applyBorder="1" applyAlignment="1" applyProtection="1">
      <alignment horizontal="center" vertical="center" wrapText="1"/>
    </xf>
    <xf numFmtId="0" fontId="31" fillId="12" borderId="40" xfId="0" applyFont="1" applyFill="1" applyBorder="1" applyAlignment="1" applyProtection="1">
      <alignment horizontal="center" vertical="center" wrapText="1"/>
    </xf>
    <xf numFmtId="0" fontId="31" fillId="12" borderId="13" xfId="0" applyFont="1" applyFill="1" applyBorder="1" applyAlignment="1" applyProtection="1">
      <alignment horizontal="center" vertical="center" wrapText="1"/>
    </xf>
    <xf numFmtId="0" fontId="31" fillId="16" borderId="40" xfId="0" applyFont="1" applyFill="1" applyBorder="1" applyAlignment="1" applyProtection="1">
      <alignment horizontal="center" vertical="center" wrapText="1"/>
    </xf>
    <xf numFmtId="0" fontId="31" fillId="16" borderId="13" xfId="0" applyFont="1" applyFill="1" applyBorder="1" applyAlignment="1" applyProtection="1">
      <alignment horizontal="center" vertical="center" wrapText="1"/>
    </xf>
    <xf numFmtId="0" fontId="31" fillId="16" borderId="70" xfId="0" applyFont="1" applyFill="1" applyBorder="1" applyAlignment="1" applyProtection="1">
      <alignment horizontal="center" vertical="center" wrapText="1"/>
    </xf>
    <xf numFmtId="0" fontId="31" fillId="16" borderId="71" xfId="0" applyFont="1" applyFill="1" applyBorder="1" applyAlignment="1" applyProtection="1">
      <alignment horizontal="center" vertical="center" wrapText="1"/>
    </xf>
    <xf numFmtId="0" fontId="34" fillId="7" borderId="54" xfId="0" applyFont="1" applyFill="1" applyBorder="1" applyAlignment="1" applyProtection="1">
      <alignment horizontal="center" vertical="center" wrapText="1"/>
    </xf>
    <xf numFmtId="0" fontId="34" fillId="7" borderId="55" xfId="0" applyFont="1" applyFill="1" applyBorder="1" applyAlignment="1" applyProtection="1">
      <alignment horizontal="center" vertical="center" wrapText="1"/>
    </xf>
    <xf numFmtId="0" fontId="34" fillId="7" borderId="56" xfId="0" applyFont="1" applyFill="1" applyBorder="1" applyAlignment="1" applyProtection="1">
      <alignment horizontal="center" vertical="center" wrapText="1"/>
    </xf>
    <xf numFmtId="0" fontId="31" fillId="16" borderId="64" xfId="0" applyFont="1" applyFill="1" applyBorder="1" applyAlignment="1" applyProtection="1">
      <alignment horizontal="center" vertical="center" wrapText="1"/>
    </xf>
    <xf numFmtId="0" fontId="31" fillId="16" borderId="65" xfId="0" applyFont="1" applyFill="1" applyBorder="1" applyAlignment="1" applyProtection="1">
      <alignment horizontal="center" vertical="center" wrapText="1"/>
    </xf>
    <xf numFmtId="0" fontId="27" fillId="2" borderId="50" xfId="0" applyFont="1" applyFill="1" applyBorder="1" applyAlignment="1" applyProtection="1">
      <alignment horizontal="left" vertical="top" wrapText="1"/>
      <protection locked="0"/>
    </xf>
    <xf numFmtId="0" fontId="27" fillId="17" borderId="25" xfId="0" applyFont="1" applyFill="1" applyBorder="1" applyAlignment="1" applyProtection="1">
      <alignment horizontal="center"/>
    </xf>
    <xf numFmtId="0" fontId="27" fillId="17" borderId="52" xfId="0" applyFont="1" applyFill="1" applyBorder="1" applyAlignment="1" applyProtection="1">
      <alignment horizontal="center"/>
    </xf>
    <xf numFmtId="0" fontId="27" fillId="17" borderId="43" xfId="0" applyFont="1" applyFill="1" applyBorder="1" applyAlignment="1" applyProtection="1">
      <alignment horizontal="center"/>
    </xf>
    <xf numFmtId="0" fontId="3" fillId="12" borderId="49" xfId="0" applyFont="1" applyFill="1" applyBorder="1" applyAlignment="1" applyProtection="1">
      <alignment horizontal="center" vertical="center" wrapText="1"/>
    </xf>
    <xf numFmtId="0" fontId="3" fillId="12" borderId="30" xfId="0" applyFont="1" applyFill="1" applyBorder="1" applyAlignment="1" applyProtection="1">
      <alignment horizontal="center" vertical="center" wrapText="1"/>
    </xf>
    <xf numFmtId="0" fontId="3" fillId="12" borderId="36" xfId="0" applyFont="1" applyFill="1" applyBorder="1" applyAlignment="1" applyProtection="1">
      <alignment horizontal="center" vertical="center" wrapText="1"/>
    </xf>
    <xf numFmtId="0" fontId="3" fillId="12" borderId="51" xfId="0" applyFont="1" applyFill="1" applyBorder="1" applyAlignment="1" applyProtection="1">
      <alignment horizontal="center" vertical="center" wrapText="1"/>
    </xf>
    <xf numFmtId="0" fontId="3" fillId="12" borderId="52" xfId="0" applyFont="1" applyFill="1" applyBorder="1" applyAlignment="1" applyProtection="1">
      <alignment horizontal="center" vertical="center" wrapText="1"/>
    </xf>
    <xf numFmtId="0" fontId="3" fillId="12" borderId="53" xfId="0" applyFont="1" applyFill="1" applyBorder="1" applyAlignment="1" applyProtection="1">
      <alignment horizontal="center" vertical="center" wrapText="1"/>
    </xf>
    <xf numFmtId="0" fontId="42" fillId="10" borderId="49" xfId="0" applyFont="1" applyFill="1" applyBorder="1" applyAlignment="1" applyProtection="1">
      <alignment horizontal="left" vertical="top" wrapText="1"/>
    </xf>
    <xf numFmtId="0" fontId="42" fillId="10" borderId="30" xfId="0" applyFont="1" applyFill="1" applyBorder="1" applyAlignment="1" applyProtection="1">
      <alignment horizontal="left" vertical="top" wrapText="1"/>
    </xf>
    <xf numFmtId="0" fontId="42" fillId="10" borderId="36" xfId="0" applyFont="1" applyFill="1" applyBorder="1" applyAlignment="1" applyProtection="1">
      <alignment horizontal="left" vertical="top" wrapText="1"/>
    </xf>
    <xf numFmtId="0" fontId="42" fillId="10" borderId="51" xfId="0" applyFont="1" applyFill="1" applyBorder="1" applyAlignment="1" applyProtection="1">
      <alignment horizontal="left" vertical="center" wrapText="1"/>
    </xf>
    <xf numFmtId="0" fontId="42" fillId="10" borderId="52" xfId="0" applyFont="1" applyFill="1" applyBorder="1" applyAlignment="1" applyProtection="1">
      <alignment horizontal="left" vertical="center" wrapText="1"/>
    </xf>
    <xf numFmtId="0" fontId="42" fillId="10" borderId="53" xfId="0" applyFont="1" applyFill="1" applyBorder="1" applyAlignment="1" applyProtection="1">
      <alignment horizontal="left" vertical="center" wrapText="1"/>
    </xf>
    <xf numFmtId="164" fontId="35" fillId="13" borderId="68" xfId="0" applyNumberFormat="1" applyFont="1" applyFill="1" applyBorder="1" applyAlignment="1" applyProtection="1">
      <alignment horizontal="center" vertical="center" wrapText="1"/>
    </xf>
    <xf numFmtId="164" fontId="35" fillId="13" borderId="69" xfId="0" applyNumberFormat="1" applyFont="1" applyFill="1" applyBorder="1" applyAlignment="1" applyProtection="1">
      <alignment horizontal="center" vertical="center" wrapText="1"/>
    </xf>
    <xf numFmtId="164" fontId="35" fillId="13" borderId="72" xfId="0" applyNumberFormat="1" applyFont="1" applyFill="1" applyBorder="1" applyAlignment="1" applyProtection="1">
      <alignment horizontal="center" vertical="center" wrapText="1"/>
    </xf>
    <xf numFmtId="164" fontId="35" fillId="13" borderId="73" xfId="0" applyNumberFormat="1" applyFont="1" applyFill="1" applyBorder="1" applyAlignment="1" applyProtection="1">
      <alignment horizontal="center" vertical="center" wrapText="1"/>
    </xf>
    <xf numFmtId="164" fontId="35" fillId="13" borderId="26" xfId="0" applyNumberFormat="1" applyFont="1" applyFill="1" applyBorder="1" applyAlignment="1" applyProtection="1">
      <alignment horizontal="center" vertical="center" wrapText="1"/>
    </xf>
    <xf numFmtId="164" fontId="35" fillId="13" borderId="61" xfId="0" applyNumberFormat="1" applyFont="1" applyFill="1" applyBorder="1" applyAlignment="1" applyProtection="1">
      <alignment horizontal="center" vertical="center" wrapText="1"/>
    </xf>
    <xf numFmtId="0" fontId="8" fillId="2" borderId="0" xfId="0" applyFont="1" applyFill="1" applyBorder="1" applyAlignment="1" applyProtection="1">
      <alignment horizontal="left" vertical="top" wrapText="1"/>
    </xf>
    <xf numFmtId="0" fontId="49" fillId="2" borderId="0" xfId="0" applyFont="1" applyFill="1" applyBorder="1" applyAlignment="1" applyProtection="1">
      <alignment horizontal="center" vertical="center"/>
    </xf>
    <xf numFmtId="0" fontId="28" fillId="2" borderId="0" xfId="0" applyFont="1" applyFill="1" applyBorder="1" applyAlignment="1" applyProtection="1">
      <alignment horizontal="left" vertical="top"/>
    </xf>
    <xf numFmtId="0" fontId="28" fillId="4" borderId="0" xfId="0" applyFont="1" applyFill="1" applyBorder="1" applyAlignment="1" applyProtection="1">
      <alignment horizontal="left" vertical="center"/>
    </xf>
    <xf numFmtId="0" fontId="34" fillId="2" borderId="0" xfId="0" applyFont="1" applyFill="1" applyBorder="1" applyAlignment="1" applyProtection="1">
      <alignment horizontal="left" vertical="center" wrapText="1"/>
    </xf>
    <xf numFmtId="0" fontId="29" fillId="2" borderId="75" xfId="0" applyFont="1" applyFill="1" applyBorder="1" applyAlignment="1" applyProtection="1">
      <alignment horizontal="center" vertical="center" wrapText="1"/>
    </xf>
    <xf numFmtId="0" fontId="29" fillId="2" borderId="76" xfId="0" applyFont="1" applyFill="1" applyBorder="1" applyAlignment="1" applyProtection="1">
      <alignment horizontal="center" vertical="center" wrapText="1"/>
    </xf>
    <xf numFmtId="0" fontId="29" fillId="2" borderId="77" xfId="0" applyFont="1" applyFill="1" applyBorder="1" applyAlignment="1" applyProtection="1">
      <alignment horizontal="center" vertical="center" wrapText="1"/>
    </xf>
    <xf numFmtId="0" fontId="34" fillId="2" borderId="75" xfId="0" applyFont="1" applyFill="1" applyBorder="1" applyAlignment="1" applyProtection="1">
      <alignment horizontal="center" vertical="top" wrapText="1"/>
    </xf>
    <xf numFmtId="0" fontId="34" fillId="2" borderId="76" xfId="0" applyFont="1" applyFill="1" applyBorder="1" applyAlignment="1" applyProtection="1">
      <alignment horizontal="center" vertical="top" wrapText="1"/>
    </xf>
    <xf numFmtId="0" fontId="34" fillId="2" borderId="77" xfId="0" applyFont="1" applyFill="1" applyBorder="1" applyAlignment="1" applyProtection="1">
      <alignment horizontal="center" vertical="top" wrapText="1"/>
    </xf>
  </cellXfs>
  <cellStyles count="4">
    <cellStyle name="Hipervínculo" xfId="2" builtinId="8"/>
    <cellStyle name="Moneda" xfId="1" builtinId="4"/>
    <cellStyle name="Normal" xfId="0" builtinId="0"/>
    <cellStyle name="Porcentaje" xfId="3" builtinId="5"/>
  </cellStyles>
  <dxfs count="14">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409DAD"/>
      <rgbColor rgb="00BFDEE4"/>
      <rgbColor rgb="00AA5CAA"/>
      <rgbColor rgb="00E3C9E3"/>
      <rgbColor rgb="00BDB694"/>
      <rgbColor rgb="00E9E7DB"/>
      <rgbColor rgb="009BCA40"/>
      <rgbColor rgb="00DEEDBF"/>
      <rgbColor rgb="00007C92"/>
      <rgbColor rgb="008E258D"/>
      <rgbColor rgb="00A79E70"/>
      <rgbColor rgb="007AB800"/>
      <rgbColor rgb="0000338D"/>
      <rgbColor rgb="00C84E00"/>
      <rgbColor rgb="0098C6EA"/>
      <rgbColor rgb="0000338D"/>
      <rgbColor rgb="004066AA"/>
      <rgbColor rgb="00BFCCE3"/>
      <rgbColor rgb="00D67A40"/>
      <rgbColor rgb="00F1D3BF"/>
      <rgbColor rgb="00B2D4EF"/>
      <rgbColor rgb="00E5F1FA"/>
      <rgbColor rgb="00B6646B"/>
      <rgbColor rgb="00E7CBCE"/>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0000FF"/>
      <color rgb="FF007C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469900</xdr:colOff>
      <xdr:row>1</xdr:row>
      <xdr:rowOff>92075</xdr:rowOff>
    </xdr:from>
    <xdr:to>
      <xdr:col>3</xdr:col>
      <xdr:colOff>498475</xdr:colOff>
      <xdr:row>4</xdr:row>
      <xdr:rowOff>0</xdr:rowOff>
    </xdr:to>
    <xdr:pic>
      <xdr:nvPicPr>
        <xdr:cNvPr id="1081" name="Imagen 6">
          <a:extLst>
            <a:ext uri="{FF2B5EF4-FFF2-40B4-BE49-F238E27FC236}">
              <a16:creationId xmlns:a16="http://schemas.microsoft.com/office/drawing/2014/main" id="{00000000-0008-0000-0000-00003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73075"/>
          <a:ext cx="1577975" cy="60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549275</xdr:colOff>
      <xdr:row>21</xdr:row>
      <xdr:rowOff>88900</xdr:rowOff>
    </xdr:from>
    <xdr:to>
      <xdr:col>4</xdr:col>
      <xdr:colOff>18415</xdr:colOff>
      <xdr:row>23</xdr:row>
      <xdr:rowOff>245110</xdr:rowOff>
    </xdr:to>
    <xdr:pic>
      <xdr:nvPicPr>
        <xdr:cNvPr id="2105" name="Imagen 6">
          <a:extLst>
            <a:ext uri="{FF2B5EF4-FFF2-40B4-BE49-F238E27FC236}">
              <a16:creationId xmlns:a16="http://schemas.microsoft.com/office/drawing/2014/main" id="{00000000-0008-0000-0100-000039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6975" y="469900"/>
          <a:ext cx="156845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469900</xdr:colOff>
      <xdr:row>27</xdr:row>
      <xdr:rowOff>79375</xdr:rowOff>
    </xdr:from>
    <xdr:to>
      <xdr:col>3</xdr:col>
      <xdr:colOff>972820</xdr:colOff>
      <xdr:row>29</xdr:row>
      <xdr:rowOff>231775</xdr:rowOff>
    </xdr:to>
    <xdr:pic>
      <xdr:nvPicPr>
        <xdr:cNvPr id="3138" name="Imagen 6">
          <a:extLst>
            <a:ext uri="{FF2B5EF4-FFF2-40B4-BE49-F238E27FC236}">
              <a16:creationId xmlns:a16="http://schemas.microsoft.com/office/drawing/2014/main" id="{00000000-0008-0000-0200-000042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7600" y="460375"/>
          <a:ext cx="15748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584200</xdr:colOff>
      <xdr:row>33</xdr:row>
      <xdr:rowOff>117475</xdr:rowOff>
    </xdr:from>
    <xdr:to>
      <xdr:col>4</xdr:col>
      <xdr:colOff>0</xdr:colOff>
      <xdr:row>36</xdr:row>
      <xdr:rowOff>20320</xdr:rowOff>
    </xdr:to>
    <xdr:pic>
      <xdr:nvPicPr>
        <xdr:cNvPr id="4163" name="Imagen 6">
          <a:extLst>
            <a:ext uri="{FF2B5EF4-FFF2-40B4-BE49-F238E27FC236}">
              <a16:creationId xmlns:a16="http://schemas.microsoft.com/office/drawing/2014/main" id="{00000000-0008-0000-0300-000043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00" y="498475"/>
          <a:ext cx="1574800"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568325</xdr:colOff>
      <xdr:row>25</xdr:row>
      <xdr:rowOff>88900</xdr:rowOff>
    </xdr:from>
    <xdr:to>
      <xdr:col>4</xdr:col>
      <xdr:colOff>495300</xdr:colOff>
      <xdr:row>28</xdr:row>
      <xdr:rowOff>2722</xdr:rowOff>
    </xdr:to>
    <xdr:pic>
      <xdr:nvPicPr>
        <xdr:cNvPr id="5185" name="Imagen 6">
          <a:extLst>
            <a:ext uri="{FF2B5EF4-FFF2-40B4-BE49-F238E27FC236}">
              <a16:creationId xmlns:a16="http://schemas.microsoft.com/office/drawing/2014/main" id="{00000000-0008-0000-0400-00004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6025" y="469900"/>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587375</xdr:colOff>
      <xdr:row>25</xdr:row>
      <xdr:rowOff>79375</xdr:rowOff>
    </xdr:from>
    <xdr:to>
      <xdr:col>4</xdr:col>
      <xdr:colOff>76200</xdr:colOff>
      <xdr:row>27</xdr:row>
      <xdr:rowOff>228600</xdr:rowOff>
    </xdr:to>
    <xdr:pic>
      <xdr:nvPicPr>
        <xdr:cNvPr id="6208" name="Imagen 6">
          <a:extLst>
            <a:ext uri="{FF2B5EF4-FFF2-40B4-BE49-F238E27FC236}">
              <a16:creationId xmlns:a16="http://schemas.microsoft.com/office/drawing/2014/main" id="{00000000-0008-0000-0500-000040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5075" y="460375"/>
          <a:ext cx="157162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647700</xdr:colOff>
      <xdr:row>25</xdr:row>
      <xdr:rowOff>85725</xdr:rowOff>
    </xdr:from>
    <xdr:to>
      <xdr:col>4</xdr:col>
      <xdr:colOff>18415</xdr:colOff>
      <xdr:row>27</xdr:row>
      <xdr:rowOff>248285</xdr:rowOff>
    </xdr:to>
    <xdr:pic>
      <xdr:nvPicPr>
        <xdr:cNvPr id="7226" name="Imagen 6">
          <a:extLst>
            <a:ext uri="{FF2B5EF4-FFF2-40B4-BE49-F238E27FC236}">
              <a16:creationId xmlns:a16="http://schemas.microsoft.com/office/drawing/2014/main" id="{00000000-0008-0000-0600-00003A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466725"/>
          <a:ext cx="1571625"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454025</xdr:colOff>
      <xdr:row>25</xdr:row>
      <xdr:rowOff>111125</xdr:rowOff>
    </xdr:from>
    <xdr:to>
      <xdr:col>3</xdr:col>
      <xdr:colOff>949325</xdr:colOff>
      <xdr:row>28</xdr:row>
      <xdr:rowOff>15875</xdr:rowOff>
    </xdr:to>
    <xdr:pic>
      <xdr:nvPicPr>
        <xdr:cNvPr id="8250" name="Imagen 6">
          <a:extLst>
            <a:ext uri="{FF2B5EF4-FFF2-40B4-BE49-F238E27FC236}">
              <a16:creationId xmlns:a16="http://schemas.microsoft.com/office/drawing/2014/main" id="{00000000-0008-0000-0700-00003A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1725" y="492125"/>
          <a:ext cx="1574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200025</xdr:colOff>
      <xdr:row>1</xdr:row>
      <xdr:rowOff>152400</xdr:rowOff>
    </xdr:from>
    <xdr:to>
      <xdr:col>1</xdr:col>
      <xdr:colOff>1781175</xdr:colOff>
      <xdr:row>3</xdr:row>
      <xdr:rowOff>133350</xdr:rowOff>
    </xdr:to>
    <xdr:pic>
      <xdr:nvPicPr>
        <xdr:cNvPr id="9273" name="Imagen 6">
          <a:extLst>
            <a:ext uri="{FF2B5EF4-FFF2-40B4-BE49-F238E27FC236}">
              <a16:creationId xmlns:a16="http://schemas.microsoft.com/office/drawing/2014/main" id="{00000000-0008-0000-0800-000039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333375"/>
          <a:ext cx="15811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un.org/sustainabledevelopment/es/objetivos-de-desarrollo-sostenibl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34998626667073579"/>
  </sheetPr>
  <dimension ref="B1:T156"/>
  <sheetViews>
    <sheetView showRowColHeaders="0" tabSelected="1" showRuler="0" showWhiteSpace="0" zoomScale="80" zoomScaleNormal="80" workbookViewId="0">
      <selection activeCell="M21" sqref="M21"/>
    </sheetView>
  </sheetViews>
  <sheetFormatPr baseColWidth="10" defaultColWidth="11.44140625" defaultRowHeight="13.8" x14ac:dyDescent="0.25"/>
  <cols>
    <col min="1" max="1" width="7" style="4" customWidth="1"/>
    <col min="2" max="2" width="2.6640625" style="4" customWidth="1"/>
    <col min="3" max="9" width="23.33203125" style="4" customWidth="1"/>
    <col min="10" max="10" width="2.6640625" style="4" customWidth="1"/>
    <col min="11" max="11" width="7.6640625" style="4" customWidth="1"/>
    <col min="12" max="12" width="2.6640625" style="4" customWidth="1"/>
    <col min="13" max="15" width="30.6640625" style="4" customWidth="1"/>
    <col min="16" max="16" width="7.6640625" style="5" customWidth="1"/>
    <col min="17" max="20" width="30.6640625" style="4" customWidth="1"/>
    <col min="21" max="16384" width="11.44140625" style="4"/>
  </cols>
  <sheetData>
    <row r="1" spans="2:20" ht="30" customHeight="1" x14ac:dyDescent="0.25"/>
    <row r="2" spans="2:20" ht="20.100000000000001" customHeight="1" x14ac:dyDescent="0.25">
      <c r="B2" s="308" t="s">
        <v>240</v>
      </c>
      <c r="C2" s="308"/>
      <c r="D2" s="308"/>
      <c r="E2" s="308"/>
      <c r="F2" s="308"/>
      <c r="G2" s="308"/>
      <c r="H2" s="308"/>
      <c r="I2" s="308"/>
      <c r="J2" s="308"/>
      <c r="L2" s="57"/>
      <c r="M2" s="12"/>
      <c r="N2" s="17"/>
      <c r="O2" s="17"/>
      <c r="P2" s="12"/>
    </row>
    <row r="3" spans="2:20" ht="15" customHeight="1" x14ac:dyDescent="0.25">
      <c r="B3" s="308"/>
      <c r="C3" s="308"/>
      <c r="D3" s="308"/>
      <c r="E3" s="308"/>
      <c r="F3" s="308"/>
      <c r="G3" s="308"/>
      <c r="H3" s="308"/>
      <c r="I3" s="308"/>
      <c r="J3" s="308"/>
      <c r="L3" s="57"/>
      <c r="M3" s="12"/>
      <c r="N3" s="12"/>
      <c r="O3" s="12"/>
      <c r="P3" s="12"/>
      <c r="Q3" s="326"/>
      <c r="R3" s="327"/>
      <c r="S3" s="5"/>
      <c r="T3" s="5"/>
    </row>
    <row r="4" spans="2:20" ht="20.100000000000001" customHeight="1" x14ac:dyDescent="0.25">
      <c r="B4" s="308"/>
      <c r="C4" s="308"/>
      <c r="D4" s="308"/>
      <c r="E4" s="308"/>
      <c r="F4" s="308"/>
      <c r="G4" s="308"/>
      <c r="H4" s="308"/>
      <c r="I4" s="308"/>
      <c r="J4" s="308"/>
      <c r="K4" s="9"/>
      <c r="L4" s="57"/>
      <c r="M4" s="12"/>
      <c r="N4" s="12"/>
      <c r="O4" s="12"/>
      <c r="P4" s="12"/>
      <c r="Q4" s="326"/>
      <c r="R4" s="327"/>
      <c r="S4" s="5"/>
      <c r="T4" s="5"/>
    </row>
    <row r="5" spans="2:20" ht="15" x14ac:dyDescent="0.25">
      <c r="L5" s="3"/>
      <c r="M5" s="3"/>
      <c r="N5" s="3"/>
      <c r="O5" s="3"/>
      <c r="P5" s="3"/>
      <c r="Q5" s="5"/>
      <c r="R5" s="5"/>
      <c r="S5" s="5"/>
      <c r="T5" s="5"/>
    </row>
    <row r="6" spans="2:20" ht="17.399999999999999" x14ac:dyDescent="0.25">
      <c r="J6" s="92"/>
      <c r="L6" s="3"/>
      <c r="M6" s="3"/>
      <c r="N6" s="3"/>
      <c r="O6" s="3"/>
      <c r="P6" s="3"/>
      <c r="Q6" s="3"/>
      <c r="R6" s="5"/>
      <c r="S6" s="5"/>
      <c r="T6" s="5"/>
    </row>
    <row r="7" spans="2:20" ht="15" customHeight="1" x14ac:dyDescent="0.3">
      <c r="B7" s="10"/>
      <c r="C7" s="320" t="s">
        <v>0</v>
      </c>
      <c r="D7" s="321"/>
      <c r="E7" s="321"/>
      <c r="F7" s="321"/>
      <c r="G7" s="321"/>
      <c r="H7" s="321"/>
      <c r="I7" s="322"/>
      <c r="J7" s="92"/>
      <c r="K7" s="92"/>
      <c r="L7" s="317"/>
      <c r="M7" s="317"/>
      <c r="N7" s="317"/>
      <c r="O7" s="317"/>
      <c r="P7" s="176"/>
      <c r="Q7" s="317"/>
      <c r="R7" s="316"/>
      <c r="S7" s="316"/>
      <c r="T7" s="316"/>
    </row>
    <row r="8" spans="2:20" s="10" customFormat="1" ht="18.75" customHeight="1" x14ac:dyDescent="0.3">
      <c r="C8" s="323"/>
      <c r="D8" s="324"/>
      <c r="E8" s="324"/>
      <c r="F8" s="324"/>
      <c r="G8" s="324"/>
      <c r="H8" s="324"/>
      <c r="I8" s="325"/>
      <c r="J8" s="92"/>
      <c r="K8" s="92"/>
      <c r="L8" s="317"/>
      <c r="M8" s="317"/>
      <c r="N8" s="317"/>
      <c r="O8" s="317"/>
      <c r="P8" s="176"/>
      <c r="Q8" s="317"/>
      <c r="R8" s="316"/>
      <c r="S8" s="316"/>
      <c r="T8" s="316"/>
    </row>
    <row r="9" spans="2:20" s="10" customFormat="1" ht="18.75" customHeight="1" x14ac:dyDescent="0.3">
      <c r="D9" s="92"/>
      <c r="E9" s="92"/>
      <c r="F9" s="92"/>
      <c r="G9" s="92"/>
      <c r="H9" s="92"/>
      <c r="I9" s="92"/>
      <c r="J9" s="92"/>
      <c r="K9" s="92"/>
      <c r="P9" s="177"/>
    </row>
    <row r="10" spans="2:20" s="10" customFormat="1" ht="18.75" hidden="1" customHeight="1" x14ac:dyDescent="0.3">
      <c r="D10" s="92"/>
      <c r="E10" s="92"/>
      <c r="F10" s="92"/>
      <c r="G10" s="92"/>
      <c r="H10" s="92"/>
      <c r="I10" s="92"/>
      <c r="J10" s="92"/>
      <c r="K10" s="92"/>
      <c r="P10" s="177"/>
    </row>
    <row r="11" spans="2:20" s="10" customFormat="1" ht="18.75" hidden="1" customHeight="1" x14ac:dyDescent="0.3">
      <c r="E11" s="57" t="s">
        <v>1</v>
      </c>
      <c r="F11" s="318">
        <v>0</v>
      </c>
      <c r="G11" s="318"/>
      <c r="H11" s="92"/>
      <c r="I11" s="92"/>
      <c r="J11" s="92"/>
      <c r="K11" s="92"/>
      <c r="P11" s="177"/>
    </row>
    <row r="12" spans="2:20" s="10" customFormat="1" ht="18.75" hidden="1" customHeight="1" x14ac:dyDescent="0.3">
      <c r="E12" s="57"/>
      <c r="F12" s="12"/>
      <c r="G12" s="92"/>
      <c r="H12" s="92"/>
      <c r="I12" s="92"/>
      <c r="J12" s="92"/>
      <c r="K12" s="92"/>
      <c r="P12" s="177"/>
    </row>
    <row r="13" spans="2:20" s="10" customFormat="1" ht="18.75" hidden="1" customHeight="1" x14ac:dyDescent="0.3">
      <c r="D13" s="92"/>
      <c r="E13" s="57" t="s">
        <v>2</v>
      </c>
      <c r="F13" s="319">
        <v>0</v>
      </c>
      <c r="G13" s="319"/>
      <c r="H13" s="92"/>
      <c r="I13" s="92"/>
      <c r="J13" s="92"/>
      <c r="K13" s="92"/>
      <c r="P13" s="177"/>
    </row>
    <row r="14" spans="2:20" s="10" customFormat="1" ht="18.75" hidden="1" customHeight="1" x14ac:dyDescent="0.3">
      <c r="D14" s="92"/>
      <c r="E14" s="57"/>
      <c r="F14" s="12"/>
      <c r="G14" s="92"/>
      <c r="H14" s="92"/>
      <c r="I14" s="92"/>
      <c r="J14" s="92"/>
      <c r="K14" s="92"/>
      <c r="P14" s="177"/>
    </row>
    <row r="15" spans="2:20" s="10" customFormat="1" ht="18.75" customHeight="1" x14ac:dyDescent="0.3">
      <c r="D15" s="92"/>
      <c r="E15" s="57"/>
      <c r="F15" s="12"/>
      <c r="G15" s="92"/>
      <c r="H15" s="92"/>
      <c r="I15" s="92"/>
      <c r="J15" s="92"/>
      <c r="K15" s="92"/>
      <c r="P15" s="177"/>
      <c r="R15" s="13"/>
      <c r="T15" s="13"/>
    </row>
    <row r="16" spans="2:20" s="10" customFormat="1" ht="18.75" customHeight="1" thickBot="1" x14ac:dyDescent="0.35">
      <c r="C16" s="315" t="s">
        <v>28</v>
      </c>
      <c r="D16" s="315"/>
      <c r="E16" s="315"/>
      <c r="F16" s="315"/>
      <c r="G16" s="315"/>
      <c r="H16" s="315"/>
      <c r="I16" s="315"/>
      <c r="J16" s="92"/>
      <c r="K16" s="92"/>
      <c r="L16" s="92"/>
      <c r="M16" s="92"/>
      <c r="N16" s="92"/>
      <c r="O16" s="92"/>
      <c r="P16" s="92"/>
      <c r="Q16" s="92"/>
      <c r="R16" s="13"/>
      <c r="T16" s="13"/>
    </row>
    <row r="17" spans="2:20" s="10" customFormat="1" ht="25.5" customHeight="1" x14ac:dyDescent="0.3">
      <c r="C17" s="310"/>
      <c r="D17" s="310"/>
      <c r="E17" s="310"/>
      <c r="F17" s="310"/>
      <c r="G17" s="310"/>
      <c r="H17" s="310"/>
      <c r="I17" s="310"/>
      <c r="J17" s="310"/>
      <c r="K17" s="92"/>
      <c r="L17" s="92"/>
      <c r="M17" s="92"/>
      <c r="N17" s="92"/>
      <c r="O17" s="92"/>
      <c r="P17" s="92"/>
      <c r="Q17" s="92"/>
      <c r="R17" s="14"/>
      <c r="S17" s="177"/>
      <c r="T17" s="14"/>
    </row>
    <row r="18" spans="2:20" ht="36" customHeight="1" x14ac:dyDescent="0.3">
      <c r="B18" s="10"/>
      <c r="C18" s="311" t="s">
        <v>221</v>
      </c>
      <c r="D18" s="312"/>
      <c r="E18" s="312"/>
      <c r="F18" s="312"/>
      <c r="G18" s="312"/>
      <c r="H18" s="312"/>
      <c r="I18" s="312"/>
      <c r="J18" s="185"/>
      <c r="K18" s="5"/>
      <c r="L18" s="5"/>
      <c r="M18" s="5"/>
      <c r="N18" s="5"/>
      <c r="O18" s="5"/>
      <c r="P18" s="92"/>
      <c r="Q18" s="5"/>
      <c r="R18" s="2"/>
      <c r="S18" s="82"/>
      <c r="T18" s="82"/>
    </row>
    <row r="19" spans="2:20" s="9" customFormat="1" ht="50.1" customHeight="1" x14ac:dyDescent="0.3">
      <c r="B19" s="10"/>
      <c r="C19" s="303" t="s">
        <v>26</v>
      </c>
      <c r="D19" s="303"/>
      <c r="E19" s="303"/>
      <c r="F19" s="303"/>
      <c r="G19" s="303"/>
      <c r="H19" s="303"/>
      <c r="I19" s="303"/>
      <c r="J19" s="186"/>
      <c r="K19" s="82"/>
      <c r="L19" s="82"/>
      <c r="M19" s="82"/>
      <c r="N19" s="82"/>
      <c r="O19" s="82"/>
      <c r="P19" s="92"/>
      <c r="Q19" s="80"/>
      <c r="R19" s="82"/>
      <c r="S19" s="82"/>
      <c r="T19" s="82"/>
    </row>
    <row r="20" spans="2:20" ht="35.1" customHeight="1" x14ac:dyDescent="0.3">
      <c r="B20" s="10"/>
      <c r="C20" s="313" t="s">
        <v>373</v>
      </c>
      <c r="D20" s="313"/>
      <c r="E20" s="313"/>
      <c r="F20" s="313"/>
      <c r="G20" s="313"/>
      <c r="H20" s="313"/>
      <c r="I20" s="313"/>
      <c r="J20" s="187"/>
      <c r="K20" s="5"/>
      <c r="L20" s="5"/>
      <c r="M20" s="5"/>
      <c r="N20" s="5"/>
      <c r="O20" s="5"/>
      <c r="P20" s="92"/>
      <c r="Q20" s="82"/>
      <c r="R20" s="82"/>
      <c r="S20" s="82"/>
      <c r="T20" s="82"/>
    </row>
    <row r="21" spans="2:20" ht="54.9" customHeight="1" x14ac:dyDescent="0.3">
      <c r="B21" s="10"/>
      <c r="C21" s="304" t="s">
        <v>27</v>
      </c>
      <c r="D21" s="304"/>
      <c r="E21" s="304"/>
      <c r="F21" s="304"/>
      <c r="G21" s="304"/>
      <c r="H21" s="304"/>
      <c r="I21" s="304"/>
      <c r="J21" s="188"/>
      <c r="K21" s="5"/>
      <c r="P21" s="92"/>
      <c r="Q21" s="16"/>
      <c r="R21" s="2"/>
      <c r="S21" s="82"/>
      <c r="T21" s="82"/>
    </row>
    <row r="22" spans="2:20" ht="36" customHeight="1" x14ac:dyDescent="0.4">
      <c r="B22" s="10"/>
      <c r="C22" s="305" t="s">
        <v>222</v>
      </c>
      <c r="D22" s="314"/>
      <c r="E22" s="314"/>
      <c r="F22" s="314"/>
      <c r="G22" s="314"/>
      <c r="H22" s="314"/>
      <c r="I22" s="314"/>
      <c r="J22" s="179"/>
      <c r="K22" s="5"/>
      <c r="P22" s="92"/>
      <c r="Q22" s="16"/>
      <c r="R22" s="2"/>
      <c r="S22" s="82"/>
      <c r="T22" s="82"/>
    </row>
    <row r="23" spans="2:20" ht="84.9" customHeight="1" x14ac:dyDescent="0.3">
      <c r="B23" s="10"/>
      <c r="C23" s="303" t="s">
        <v>341</v>
      </c>
      <c r="D23" s="303"/>
      <c r="E23" s="303"/>
      <c r="F23" s="303"/>
      <c r="G23" s="303"/>
      <c r="H23" s="303"/>
      <c r="I23" s="303"/>
      <c r="J23" s="188"/>
      <c r="K23" s="5"/>
      <c r="P23" s="92"/>
      <c r="Q23" s="16"/>
      <c r="R23" s="2"/>
      <c r="S23" s="82"/>
      <c r="T23" s="82"/>
    </row>
    <row r="24" spans="2:20" ht="65.099999999999994" customHeight="1" x14ac:dyDescent="0.3">
      <c r="B24" s="10"/>
      <c r="C24" s="304" t="s">
        <v>279</v>
      </c>
      <c r="D24" s="304"/>
      <c r="E24" s="304"/>
      <c r="F24" s="304"/>
      <c r="G24" s="304"/>
      <c r="H24" s="304"/>
      <c r="I24" s="304"/>
      <c r="J24" s="188"/>
      <c r="L24" s="5"/>
      <c r="M24" s="5"/>
      <c r="N24" s="5"/>
      <c r="O24" s="5"/>
      <c r="P24" s="92"/>
      <c r="Q24" s="5"/>
      <c r="R24" s="2"/>
      <c r="S24" s="82"/>
      <c r="T24" s="82"/>
    </row>
    <row r="25" spans="2:20" ht="90" customHeight="1" x14ac:dyDescent="0.35">
      <c r="B25" s="10"/>
      <c r="C25" s="304" t="s">
        <v>223</v>
      </c>
      <c r="D25" s="309"/>
      <c r="E25" s="309"/>
      <c r="F25" s="309"/>
      <c r="G25" s="309"/>
      <c r="H25" s="309"/>
      <c r="I25" s="309"/>
      <c r="J25" s="188"/>
      <c r="K25" s="5"/>
      <c r="P25" s="92"/>
      <c r="Q25" s="16"/>
      <c r="R25" s="2"/>
      <c r="S25" s="82"/>
      <c r="T25" s="82"/>
    </row>
    <row r="26" spans="2:20" s="5" customFormat="1" ht="54.9" customHeight="1" x14ac:dyDescent="0.3">
      <c r="B26" s="10"/>
      <c r="C26" s="304" t="s">
        <v>32</v>
      </c>
      <c r="D26" s="304"/>
      <c r="E26" s="304"/>
      <c r="F26" s="304"/>
      <c r="G26" s="304"/>
      <c r="H26" s="304"/>
      <c r="I26" s="304"/>
      <c r="J26" s="188"/>
      <c r="P26" s="92"/>
      <c r="Q26" s="16"/>
      <c r="R26" s="2"/>
      <c r="S26" s="82"/>
      <c r="T26" s="82"/>
    </row>
    <row r="27" spans="2:20" ht="69.900000000000006" customHeight="1" x14ac:dyDescent="0.3">
      <c r="B27" s="10"/>
      <c r="C27" s="303" t="s">
        <v>155</v>
      </c>
      <c r="D27" s="303"/>
      <c r="E27" s="303"/>
      <c r="F27" s="303"/>
      <c r="G27" s="303"/>
      <c r="H27" s="303"/>
      <c r="I27" s="303"/>
      <c r="J27" s="189"/>
      <c r="L27" s="5"/>
      <c r="M27" s="1"/>
      <c r="N27" s="5"/>
      <c r="O27" s="5"/>
      <c r="P27" s="92"/>
      <c r="Q27" s="5"/>
      <c r="R27" s="2"/>
      <c r="S27" s="82"/>
      <c r="T27" s="82"/>
    </row>
    <row r="28" spans="2:20" ht="50.1" customHeight="1" x14ac:dyDescent="0.3">
      <c r="B28" s="10"/>
      <c r="C28" s="303" t="s">
        <v>139</v>
      </c>
      <c r="D28" s="303"/>
      <c r="E28" s="303"/>
      <c r="F28" s="303"/>
      <c r="G28" s="303"/>
      <c r="H28" s="303"/>
      <c r="I28" s="303"/>
      <c r="J28" s="189"/>
      <c r="L28" s="5"/>
      <c r="M28" s="1"/>
      <c r="N28" s="5"/>
      <c r="O28" s="5"/>
      <c r="P28" s="92"/>
      <c r="Q28" s="5"/>
      <c r="R28" s="2"/>
      <c r="S28" s="82"/>
      <c r="T28" s="82"/>
    </row>
    <row r="29" spans="2:20" ht="49.95" customHeight="1" x14ac:dyDescent="0.3">
      <c r="B29" s="10"/>
      <c r="C29" s="304" t="s">
        <v>401</v>
      </c>
      <c r="D29" s="304"/>
      <c r="E29" s="304"/>
      <c r="F29" s="304"/>
      <c r="G29" s="304"/>
      <c r="H29" s="304"/>
      <c r="I29" s="304"/>
      <c r="J29" s="2"/>
      <c r="K29" s="5"/>
      <c r="P29" s="92"/>
      <c r="Q29" s="16"/>
      <c r="R29" s="2"/>
      <c r="S29" s="82"/>
      <c r="T29" s="82"/>
    </row>
    <row r="30" spans="2:20" ht="39.9" customHeight="1" x14ac:dyDescent="0.3">
      <c r="B30" s="10"/>
      <c r="C30" s="304" t="s">
        <v>36</v>
      </c>
      <c r="D30" s="304"/>
      <c r="E30" s="304"/>
      <c r="F30" s="304"/>
      <c r="G30" s="304"/>
      <c r="H30" s="304"/>
      <c r="I30" s="304"/>
      <c r="J30" s="188"/>
      <c r="K30" s="5"/>
      <c r="P30" s="92"/>
      <c r="Q30" s="16"/>
      <c r="R30" s="2"/>
      <c r="S30" s="82"/>
      <c r="T30" s="82"/>
    </row>
    <row r="31" spans="2:20" ht="54.9" customHeight="1" x14ac:dyDescent="0.3">
      <c r="B31" s="10"/>
      <c r="C31" s="303" t="s">
        <v>354</v>
      </c>
      <c r="D31" s="303"/>
      <c r="E31" s="303"/>
      <c r="F31" s="303"/>
      <c r="G31" s="303"/>
      <c r="H31" s="303"/>
      <c r="I31" s="303"/>
      <c r="J31" s="2"/>
      <c r="K31" s="5"/>
      <c r="L31" s="5"/>
      <c r="N31" s="5"/>
      <c r="O31" s="5"/>
      <c r="P31" s="92"/>
      <c r="Q31" s="5"/>
      <c r="R31" s="2"/>
      <c r="S31" s="82"/>
      <c r="T31" s="82"/>
    </row>
    <row r="32" spans="2:20" ht="36" customHeight="1" x14ac:dyDescent="0.4">
      <c r="B32" s="10"/>
      <c r="C32" s="305" t="s">
        <v>224</v>
      </c>
      <c r="D32" s="306"/>
      <c r="E32" s="306"/>
      <c r="F32" s="306"/>
      <c r="G32" s="306"/>
      <c r="H32" s="306"/>
      <c r="I32" s="306"/>
      <c r="J32" s="5"/>
      <c r="P32" s="92"/>
      <c r="Q32" s="16"/>
      <c r="R32" s="2"/>
      <c r="S32" s="82"/>
      <c r="T32" s="82"/>
    </row>
    <row r="33" spans="2:20" ht="35.1" customHeight="1" x14ac:dyDescent="0.3">
      <c r="B33" s="10"/>
      <c r="C33" s="303" t="s">
        <v>156</v>
      </c>
      <c r="D33" s="303"/>
      <c r="E33" s="303"/>
      <c r="F33" s="303"/>
      <c r="G33" s="303"/>
      <c r="H33" s="303"/>
      <c r="I33" s="303"/>
      <c r="J33" s="5"/>
      <c r="P33" s="92"/>
      <c r="Q33" s="16"/>
      <c r="R33" s="2"/>
      <c r="S33" s="82"/>
      <c r="T33" s="82"/>
    </row>
    <row r="34" spans="2:20" ht="54.9" customHeight="1" x14ac:dyDescent="0.3">
      <c r="B34" s="10"/>
      <c r="C34" s="307" t="s">
        <v>355</v>
      </c>
      <c r="D34" s="303"/>
      <c r="E34" s="303"/>
      <c r="F34" s="303"/>
      <c r="G34" s="303"/>
      <c r="H34" s="303"/>
      <c r="I34" s="303"/>
      <c r="J34" s="5"/>
      <c r="P34" s="92"/>
      <c r="Q34" s="16"/>
      <c r="R34" s="2"/>
      <c r="S34" s="82"/>
      <c r="T34" s="82"/>
    </row>
    <row r="35" spans="2:20" ht="44.25" customHeight="1" x14ac:dyDescent="0.3">
      <c r="B35" s="10"/>
      <c r="C35" s="303" t="s">
        <v>342</v>
      </c>
      <c r="D35" s="303"/>
      <c r="E35" s="303"/>
      <c r="F35" s="303"/>
      <c r="G35" s="303"/>
      <c r="H35" s="303"/>
      <c r="I35" s="303"/>
      <c r="J35" s="5"/>
      <c r="K35" s="5"/>
      <c r="L35" s="5"/>
      <c r="N35" s="5"/>
      <c r="O35" s="5"/>
      <c r="P35" s="92"/>
      <c r="Q35" s="82"/>
      <c r="R35" s="82"/>
      <c r="S35" s="82"/>
      <c r="T35" s="82"/>
    </row>
    <row r="36" spans="2:20" ht="59.25" customHeight="1" x14ac:dyDescent="0.3">
      <c r="B36" s="10"/>
      <c r="C36" s="303" t="s">
        <v>343</v>
      </c>
      <c r="D36" s="303"/>
      <c r="E36" s="303"/>
      <c r="F36" s="303"/>
      <c r="G36" s="303"/>
      <c r="H36" s="303"/>
      <c r="I36" s="303"/>
      <c r="J36" s="5"/>
      <c r="K36" s="5"/>
      <c r="L36" s="5"/>
      <c r="M36" s="5"/>
      <c r="N36" s="5"/>
      <c r="O36" s="5"/>
      <c r="P36" s="92"/>
      <c r="Q36" s="5"/>
      <c r="R36" s="2"/>
      <c r="S36" s="82"/>
      <c r="T36" s="82"/>
    </row>
    <row r="37" spans="2:20" ht="39" customHeight="1" x14ac:dyDescent="0.3">
      <c r="B37" s="10"/>
      <c r="C37" s="303" t="s">
        <v>374</v>
      </c>
      <c r="D37" s="303"/>
      <c r="E37" s="303"/>
      <c r="F37" s="303"/>
      <c r="G37" s="303"/>
      <c r="H37" s="303"/>
      <c r="I37" s="303"/>
      <c r="J37" s="5"/>
      <c r="K37" s="5"/>
      <c r="L37" s="5"/>
      <c r="M37" s="5"/>
      <c r="P37" s="92"/>
      <c r="Q37" s="16"/>
      <c r="R37" s="2"/>
      <c r="S37" s="82"/>
      <c r="T37" s="82"/>
    </row>
    <row r="38" spans="2:20" ht="33.75" customHeight="1" x14ac:dyDescent="0.3">
      <c r="B38" s="10"/>
      <c r="C38" s="303" t="s">
        <v>344</v>
      </c>
      <c r="D38" s="303"/>
      <c r="E38" s="303"/>
      <c r="F38" s="303"/>
      <c r="G38" s="303"/>
      <c r="H38" s="303"/>
      <c r="I38" s="303"/>
      <c r="J38" s="5"/>
      <c r="K38" s="5"/>
      <c r="L38" s="5"/>
      <c r="M38" s="5"/>
      <c r="N38" s="5"/>
      <c r="O38" s="5"/>
      <c r="P38" s="92"/>
      <c r="Q38" s="82"/>
      <c r="R38" s="82"/>
      <c r="S38" s="82"/>
      <c r="T38" s="82"/>
    </row>
    <row r="39" spans="2:20" ht="34.5" customHeight="1" x14ac:dyDescent="0.3">
      <c r="B39" s="10"/>
      <c r="C39" s="303" t="s">
        <v>345</v>
      </c>
      <c r="D39" s="303"/>
      <c r="E39" s="303"/>
      <c r="F39" s="303"/>
      <c r="G39" s="303"/>
      <c r="H39" s="303"/>
      <c r="I39" s="303"/>
      <c r="J39" s="5"/>
      <c r="K39" s="5"/>
      <c r="L39" s="5"/>
      <c r="M39" s="5"/>
      <c r="N39" s="5"/>
      <c r="O39" s="5"/>
      <c r="P39" s="92"/>
      <c r="Q39" s="5"/>
      <c r="R39" s="2"/>
      <c r="S39" s="82"/>
      <c r="T39" s="82"/>
    </row>
    <row r="40" spans="2:20" ht="35.25" customHeight="1" x14ac:dyDescent="0.3">
      <c r="B40" s="10"/>
      <c r="C40" s="303" t="s">
        <v>346</v>
      </c>
      <c r="D40" s="303"/>
      <c r="E40" s="303"/>
      <c r="F40" s="303"/>
      <c r="G40" s="303"/>
      <c r="H40" s="303"/>
      <c r="I40" s="303"/>
      <c r="J40" s="5"/>
      <c r="K40" s="5"/>
      <c r="L40" s="5"/>
      <c r="M40" s="5"/>
      <c r="N40" s="5"/>
      <c r="O40" s="5"/>
      <c r="P40" s="92"/>
      <c r="Q40" s="5"/>
      <c r="R40" s="2"/>
      <c r="S40" s="82"/>
      <c r="T40" s="82"/>
    </row>
    <row r="41" spans="2:20" ht="31.5" customHeight="1" x14ac:dyDescent="0.3">
      <c r="B41" s="10"/>
      <c r="C41" s="303" t="s">
        <v>347</v>
      </c>
      <c r="D41" s="303"/>
      <c r="E41" s="303"/>
      <c r="F41" s="303"/>
      <c r="G41" s="303"/>
      <c r="H41" s="303"/>
      <c r="I41" s="303"/>
      <c r="J41" s="5"/>
      <c r="K41" s="5"/>
      <c r="L41" s="5"/>
      <c r="M41" s="5"/>
      <c r="N41" s="5"/>
      <c r="O41" s="5"/>
      <c r="P41" s="92"/>
      <c r="Q41" s="5"/>
      <c r="R41" s="2"/>
      <c r="S41" s="82"/>
      <c r="T41" s="82"/>
    </row>
    <row r="42" spans="2:20" ht="76.5" customHeight="1" x14ac:dyDescent="0.3">
      <c r="B42" s="10"/>
      <c r="C42" s="303" t="s">
        <v>356</v>
      </c>
      <c r="D42" s="303"/>
      <c r="E42" s="303"/>
      <c r="F42" s="303"/>
      <c r="G42" s="303"/>
      <c r="H42" s="303"/>
      <c r="I42" s="303"/>
      <c r="J42" s="5"/>
      <c r="K42" s="5"/>
      <c r="L42" s="5"/>
      <c r="M42" s="5"/>
      <c r="P42" s="92"/>
      <c r="Q42" s="16"/>
      <c r="R42" s="2"/>
      <c r="S42" s="82"/>
      <c r="T42" s="82"/>
    </row>
    <row r="43" spans="2:20" ht="35.1" customHeight="1" x14ac:dyDescent="0.3">
      <c r="B43" s="10"/>
      <c r="C43" s="303" t="s">
        <v>225</v>
      </c>
      <c r="D43" s="303"/>
      <c r="E43" s="303"/>
      <c r="F43" s="303"/>
      <c r="G43" s="303"/>
      <c r="H43" s="303"/>
      <c r="I43" s="303"/>
      <c r="J43" s="5"/>
      <c r="K43" s="5"/>
      <c r="L43" s="5"/>
      <c r="M43" s="5"/>
      <c r="N43" s="5"/>
      <c r="O43" s="5"/>
      <c r="P43" s="92"/>
      <c r="Q43" s="82"/>
      <c r="R43" s="2"/>
      <c r="S43" s="82"/>
      <c r="T43" s="82"/>
    </row>
    <row r="44" spans="2:20" ht="35.1" customHeight="1" x14ac:dyDescent="0.3">
      <c r="B44" s="10"/>
      <c r="C44" s="303" t="s">
        <v>226</v>
      </c>
      <c r="D44" s="303"/>
      <c r="E44" s="303"/>
      <c r="F44" s="303"/>
      <c r="G44" s="303"/>
      <c r="H44" s="303"/>
      <c r="I44" s="303"/>
      <c r="J44" s="5"/>
      <c r="K44" s="5"/>
      <c r="L44" s="5"/>
      <c r="M44" s="5"/>
      <c r="N44" s="5"/>
      <c r="O44" s="5"/>
      <c r="P44" s="92"/>
      <c r="Q44" s="5"/>
      <c r="R44" s="2"/>
      <c r="S44" s="82"/>
      <c r="T44" s="82"/>
    </row>
    <row r="45" spans="2:20" ht="33.75" customHeight="1" x14ac:dyDescent="0.3">
      <c r="B45" s="10"/>
      <c r="C45" s="303" t="s">
        <v>348</v>
      </c>
      <c r="D45" s="303"/>
      <c r="E45" s="303"/>
      <c r="F45" s="303"/>
      <c r="G45" s="303"/>
      <c r="H45" s="303"/>
      <c r="I45" s="303"/>
      <c r="J45" s="5"/>
      <c r="K45" s="5"/>
      <c r="L45" s="5"/>
      <c r="M45" s="5"/>
      <c r="N45" s="5"/>
      <c r="O45" s="5"/>
      <c r="P45" s="92"/>
      <c r="Q45" s="5"/>
      <c r="R45" s="2"/>
      <c r="S45" s="82"/>
      <c r="T45" s="82"/>
    </row>
    <row r="46" spans="2:20" ht="39.9" customHeight="1" x14ac:dyDescent="0.3">
      <c r="B46" s="10"/>
      <c r="C46" s="302" t="s">
        <v>159</v>
      </c>
      <c r="D46" s="302"/>
      <c r="E46" s="302"/>
      <c r="F46" s="302"/>
      <c r="G46" s="302"/>
      <c r="H46" s="302"/>
      <c r="I46" s="302"/>
      <c r="J46" s="5"/>
      <c r="K46" s="5"/>
      <c r="L46" s="5"/>
      <c r="M46" s="5"/>
      <c r="N46" s="5"/>
      <c r="O46" s="5"/>
      <c r="P46" s="92"/>
      <c r="Q46" s="5"/>
      <c r="R46" s="2"/>
      <c r="S46" s="82"/>
      <c r="T46" s="82"/>
    </row>
    <row r="47" spans="2:20" ht="39.9" customHeight="1" x14ac:dyDescent="0.3">
      <c r="B47" s="10"/>
      <c r="C47" s="302" t="s">
        <v>160</v>
      </c>
      <c r="D47" s="302"/>
      <c r="E47" s="302"/>
      <c r="F47" s="302"/>
      <c r="G47" s="302"/>
      <c r="H47" s="302"/>
      <c r="I47" s="302"/>
      <c r="J47" s="5"/>
      <c r="K47" s="5"/>
      <c r="L47" s="5"/>
      <c r="M47" s="5"/>
      <c r="N47" s="5"/>
      <c r="O47" s="5"/>
      <c r="P47" s="92"/>
      <c r="Q47" s="5"/>
      <c r="R47" s="2"/>
      <c r="S47" s="82"/>
      <c r="T47" s="82"/>
    </row>
    <row r="48" spans="2:20" ht="39.9" customHeight="1" x14ac:dyDescent="0.3">
      <c r="B48" s="10"/>
      <c r="C48" s="302" t="s">
        <v>161</v>
      </c>
      <c r="D48" s="302"/>
      <c r="E48" s="302"/>
      <c r="F48" s="302"/>
      <c r="G48" s="302"/>
      <c r="H48" s="302"/>
      <c r="I48" s="302"/>
      <c r="J48" s="5"/>
      <c r="K48" s="5"/>
      <c r="L48" s="5"/>
      <c r="M48" s="5"/>
      <c r="N48" s="5"/>
      <c r="O48" s="5"/>
      <c r="P48" s="92"/>
      <c r="Q48" s="5"/>
      <c r="R48" s="2"/>
      <c r="S48" s="82"/>
      <c r="T48" s="82"/>
    </row>
    <row r="49" spans="2:20" ht="39.9" customHeight="1" x14ac:dyDescent="0.3">
      <c r="B49" s="10"/>
      <c r="C49" s="302" t="s">
        <v>170</v>
      </c>
      <c r="D49" s="302"/>
      <c r="E49" s="302"/>
      <c r="F49" s="302"/>
      <c r="G49" s="302"/>
      <c r="H49" s="302"/>
      <c r="I49" s="302"/>
      <c r="J49" s="5"/>
      <c r="K49" s="5"/>
      <c r="L49" s="5"/>
      <c r="M49" s="5"/>
      <c r="N49" s="5"/>
      <c r="O49" s="5"/>
      <c r="P49" s="92"/>
      <c r="Q49" s="5"/>
      <c r="R49" s="2"/>
      <c r="S49" s="82"/>
      <c r="T49" s="82"/>
    </row>
    <row r="50" spans="2:20" ht="39.9" customHeight="1" x14ac:dyDescent="0.3">
      <c r="B50" s="10"/>
      <c r="C50" s="302" t="s">
        <v>162</v>
      </c>
      <c r="D50" s="302"/>
      <c r="E50" s="302"/>
      <c r="F50" s="302"/>
      <c r="G50" s="302"/>
      <c r="H50" s="302"/>
      <c r="I50" s="302"/>
      <c r="J50" s="5"/>
      <c r="K50" s="5"/>
      <c r="L50" s="5"/>
      <c r="M50" s="5"/>
      <c r="N50" s="5"/>
      <c r="O50" s="5"/>
      <c r="P50" s="92"/>
      <c r="Q50" s="5"/>
      <c r="R50" s="2"/>
      <c r="S50" s="82"/>
      <c r="T50" s="82"/>
    </row>
    <row r="51" spans="2:20" ht="12" customHeight="1" x14ac:dyDescent="0.3">
      <c r="B51" s="10"/>
      <c r="C51" s="190"/>
      <c r="D51" s="191"/>
      <c r="E51" s="192"/>
      <c r="F51" s="190"/>
      <c r="G51" s="190"/>
      <c r="H51" s="190"/>
      <c r="I51" s="190"/>
      <c r="J51" s="5"/>
      <c r="K51" s="5"/>
      <c r="L51" s="5"/>
      <c r="M51" s="5"/>
      <c r="N51" s="5"/>
      <c r="O51" s="5"/>
      <c r="P51" s="92"/>
      <c r="Q51" s="82"/>
      <c r="R51" s="82"/>
      <c r="S51" s="82"/>
      <c r="T51" s="82"/>
    </row>
    <row r="52" spans="2:20" ht="30" customHeight="1" x14ac:dyDescent="0.25">
      <c r="B52" s="5"/>
      <c r="C52" s="5"/>
      <c r="D52" s="180"/>
      <c r="E52" s="6"/>
      <c r="F52" s="5"/>
      <c r="G52" s="5"/>
      <c r="H52" s="5"/>
      <c r="I52" s="5"/>
      <c r="J52" s="5"/>
      <c r="L52" s="5"/>
      <c r="M52" s="5"/>
      <c r="N52" s="5"/>
      <c r="O52" s="5"/>
      <c r="P52" s="92"/>
      <c r="Q52" s="5"/>
      <c r="R52" s="2"/>
      <c r="S52" s="82"/>
      <c r="T52" s="82"/>
    </row>
    <row r="53" spans="2:20" ht="30" customHeight="1" x14ac:dyDescent="0.25">
      <c r="C53" s="5"/>
      <c r="D53" s="180"/>
      <c r="E53" s="6"/>
      <c r="F53" s="5"/>
      <c r="G53" s="5"/>
      <c r="H53" s="5"/>
      <c r="I53" s="5"/>
      <c r="K53" s="5"/>
      <c r="L53" s="5"/>
      <c r="M53" s="5"/>
      <c r="N53" s="5"/>
      <c r="O53" s="5"/>
      <c r="P53" s="92"/>
      <c r="Q53" s="5"/>
      <c r="R53" s="2"/>
      <c r="S53" s="82"/>
      <c r="T53" s="82"/>
    </row>
    <row r="54" spans="2:20" ht="17.399999999999999" x14ac:dyDescent="0.25">
      <c r="C54" s="5"/>
      <c r="D54" s="180"/>
      <c r="E54" s="6"/>
      <c r="F54" s="5"/>
      <c r="G54" s="5"/>
      <c r="H54" s="5"/>
      <c r="I54" s="5"/>
      <c r="K54" s="5"/>
      <c r="L54" s="5"/>
      <c r="M54" s="5"/>
      <c r="N54" s="5"/>
      <c r="O54" s="5"/>
      <c r="P54" s="92"/>
      <c r="Q54" s="5"/>
      <c r="R54" s="2"/>
      <c r="S54" s="82"/>
      <c r="T54" s="82"/>
    </row>
    <row r="55" spans="2:20" ht="17.399999999999999" x14ac:dyDescent="0.25">
      <c r="C55" s="5"/>
      <c r="D55" s="180"/>
      <c r="E55" s="6"/>
      <c r="F55" s="5"/>
      <c r="G55" s="5"/>
      <c r="H55" s="5"/>
      <c r="I55" s="5"/>
      <c r="K55" s="15"/>
      <c r="P55" s="92"/>
      <c r="Q55" s="16"/>
      <c r="R55" s="2"/>
      <c r="S55" s="82"/>
      <c r="T55" s="82"/>
    </row>
    <row r="56" spans="2:20" ht="17.399999999999999" x14ac:dyDescent="0.25">
      <c r="C56" s="5"/>
      <c r="D56" s="5"/>
      <c r="E56" s="5"/>
      <c r="F56" s="5"/>
      <c r="G56" s="5"/>
      <c r="H56" s="5"/>
      <c r="I56" s="5"/>
      <c r="K56" s="5"/>
      <c r="L56" s="5"/>
      <c r="M56" s="5"/>
      <c r="N56" s="5"/>
      <c r="O56" s="5"/>
      <c r="P56" s="92"/>
      <c r="Q56" s="82"/>
      <c r="R56" s="82"/>
      <c r="S56" s="82"/>
      <c r="T56" s="82"/>
    </row>
    <row r="57" spans="2:20" ht="17.399999999999999" x14ac:dyDescent="0.25">
      <c r="C57" s="5"/>
      <c r="D57" s="5"/>
      <c r="E57" s="5"/>
      <c r="F57" s="5"/>
      <c r="G57" s="5"/>
      <c r="H57" s="5"/>
      <c r="I57" s="5"/>
      <c r="K57" s="5"/>
      <c r="L57" s="5"/>
      <c r="M57" s="5"/>
      <c r="N57" s="5"/>
      <c r="O57" s="5"/>
      <c r="P57" s="92"/>
      <c r="Q57" s="5"/>
      <c r="R57" s="2"/>
      <c r="S57" s="82"/>
      <c r="T57" s="82"/>
    </row>
    <row r="58" spans="2:20" ht="17.399999999999999" x14ac:dyDescent="0.25">
      <c r="C58" s="5"/>
      <c r="D58" s="5"/>
      <c r="E58" s="5"/>
      <c r="F58" s="5"/>
      <c r="G58" s="5"/>
      <c r="H58" s="5"/>
      <c r="I58" s="5"/>
      <c r="L58" s="5"/>
      <c r="M58" s="5"/>
      <c r="N58" s="5"/>
      <c r="O58" s="5"/>
      <c r="P58" s="92"/>
      <c r="Q58" s="5"/>
      <c r="R58" s="2"/>
      <c r="S58" s="82"/>
      <c r="T58" s="82"/>
    </row>
    <row r="59" spans="2:20" ht="17.399999999999999" x14ac:dyDescent="0.25">
      <c r="K59" s="5"/>
      <c r="L59" s="5"/>
      <c r="M59" s="5"/>
      <c r="N59" s="5"/>
      <c r="O59" s="5"/>
      <c r="P59" s="92"/>
      <c r="Q59" s="5"/>
      <c r="R59" s="2"/>
      <c r="S59" s="82"/>
      <c r="T59" s="82"/>
    </row>
    <row r="60" spans="2:20" ht="17.399999999999999" x14ac:dyDescent="0.25">
      <c r="K60" s="5"/>
      <c r="P60" s="92"/>
      <c r="Q60" s="16"/>
      <c r="R60" s="2"/>
      <c r="S60" s="82"/>
      <c r="T60" s="82"/>
    </row>
    <row r="61" spans="2:20" ht="17.399999999999999" x14ac:dyDescent="0.25">
      <c r="L61" s="5"/>
      <c r="M61" s="5"/>
      <c r="N61" s="5"/>
      <c r="O61" s="5"/>
      <c r="P61" s="92"/>
      <c r="Q61" s="82"/>
      <c r="R61" s="82"/>
      <c r="S61" s="82"/>
      <c r="T61" s="82"/>
    </row>
    <row r="62" spans="2:20" ht="17.399999999999999" x14ac:dyDescent="0.25">
      <c r="K62" s="5"/>
      <c r="L62" s="5"/>
      <c r="M62" s="5"/>
      <c r="N62" s="5"/>
      <c r="O62" s="5"/>
      <c r="P62" s="92"/>
      <c r="Q62" s="5"/>
      <c r="R62" s="2"/>
      <c r="S62" s="82"/>
      <c r="T62" s="82"/>
    </row>
    <row r="63" spans="2:20" ht="17.399999999999999" x14ac:dyDescent="0.25">
      <c r="K63" s="5"/>
      <c r="L63" s="5"/>
      <c r="M63" s="5"/>
      <c r="N63" s="5"/>
      <c r="O63" s="5"/>
      <c r="P63" s="92"/>
      <c r="Q63" s="5"/>
      <c r="R63" s="2"/>
      <c r="S63" s="82"/>
      <c r="T63" s="82"/>
    </row>
    <row r="64" spans="2:20" ht="17.399999999999999" x14ac:dyDescent="0.25">
      <c r="L64" s="5"/>
      <c r="M64" s="5"/>
      <c r="N64" s="5"/>
      <c r="O64" s="5"/>
      <c r="P64" s="92"/>
      <c r="Q64" s="5"/>
      <c r="R64" s="2"/>
      <c r="S64" s="82"/>
      <c r="T64" s="82"/>
    </row>
    <row r="65" spans="11:20" ht="17.399999999999999" x14ac:dyDescent="0.25">
      <c r="K65" s="5"/>
      <c r="P65" s="92"/>
      <c r="Q65" s="16"/>
      <c r="R65" s="2"/>
      <c r="S65" s="82"/>
      <c r="T65" s="82"/>
    </row>
    <row r="66" spans="11:20" ht="17.399999999999999" x14ac:dyDescent="0.25">
      <c r="K66" s="5"/>
      <c r="L66" s="5"/>
      <c r="M66" s="5"/>
      <c r="N66" s="5"/>
      <c r="O66" s="5"/>
      <c r="P66" s="92"/>
      <c r="Q66" s="82"/>
      <c r="R66" s="82"/>
      <c r="S66" s="82"/>
      <c r="T66" s="82"/>
    </row>
    <row r="67" spans="11:20" ht="17.399999999999999" x14ac:dyDescent="0.25">
      <c r="K67" s="5"/>
      <c r="L67" s="5"/>
      <c r="M67" s="5"/>
      <c r="N67" s="5"/>
      <c r="O67" s="5"/>
      <c r="P67" s="92"/>
      <c r="Q67" s="5"/>
      <c r="R67" s="2"/>
      <c r="S67" s="82"/>
      <c r="T67" s="82"/>
    </row>
    <row r="68" spans="11:20" ht="17.399999999999999" x14ac:dyDescent="0.25">
      <c r="K68" s="5"/>
      <c r="L68" s="5"/>
      <c r="M68" s="5"/>
      <c r="N68" s="5"/>
      <c r="O68" s="5"/>
      <c r="P68" s="92"/>
      <c r="Q68" s="5"/>
      <c r="R68" s="2"/>
      <c r="S68" s="82"/>
      <c r="T68" s="82"/>
    </row>
    <row r="69" spans="11:20" ht="17.399999999999999" x14ac:dyDescent="0.25">
      <c r="L69" s="5"/>
      <c r="M69" s="5"/>
      <c r="N69" s="5"/>
      <c r="O69" s="5"/>
      <c r="P69" s="92"/>
      <c r="Q69" s="5"/>
      <c r="R69" s="2"/>
      <c r="S69" s="82"/>
      <c r="T69" s="82"/>
    </row>
    <row r="70" spans="11:20" ht="17.399999999999999" x14ac:dyDescent="0.25">
      <c r="K70" s="5"/>
      <c r="P70" s="92"/>
      <c r="Q70" s="16"/>
      <c r="R70" s="2"/>
      <c r="S70" s="82"/>
      <c r="T70" s="82"/>
    </row>
    <row r="71" spans="11:20" ht="17.399999999999999" x14ac:dyDescent="0.25">
      <c r="K71" s="5"/>
      <c r="L71" s="5"/>
      <c r="M71" s="5"/>
      <c r="N71" s="5"/>
      <c r="O71" s="5"/>
      <c r="P71" s="92"/>
      <c r="Q71" s="82"/>
      <c r="R71" s="82"/>
      <c r="S71" s="82"/>
      <c r="T71" s="82"/>
    </row>
    <row r="72" spans="11:20" ht="17.399999999999999" x14ac:dyDescent="0.25">
      <c r="K72" s="5"/>
      <c r="L72" s="5"/>
      <c r="M72" s="5"/>
      <c r="N72" s="5"/>
      <c r="O72" s="5"/>
      <c r="P72" s="92"/>
      <c r="Q72" s="5"/>
      <c r="R72" s="2"/>
      <c r="S72" s="82"/>
      <c r="T72" s="2"/>
    </row>
    <row r="73" spans="11:20" ht="17.399999999999999" x14ac:dyDescent="0.25">
      <c r="K73" s="5"/>
      <c r="L73" s="5"/>
      <c r="M73" s="5"/>
      <c r="N73" s="5"/>
      <c r="O73" s="5"/>
      <c r="P73" s="92"/>
      <c r="Q73" s="5"/>
      <c r="R73" s="2"/>
      <c r="S73" s="82"/>
      <c r="T73" s="2"/>
    </row>
    <row r="74" spans="11:20" ht="17.399999999999999" x14ac:dyDescent="0.25">
      <c r="L74" s="5"/>
      <c r="M74" s="5"/>
      <c r="N74" s="5"/>
      <c r="O74" s="5"/>
      <c r="P74" s="92"/>
      <c r="Q74" s="5"/>
      <c r="R74" s="2"/>
      <c r="S74" s="82"/>
      <c r="T74" s="2"/>
    </row>
    <row r="75" spans="11:20" ht="17.399999999999999" x14ac:dyDescent="0.25">
      <c r="K75" s="5"/>
      <c r="P75" s="92"/>
      <c r="Q75" s="16"/>
      <c r="R75" s="2"/>
      <c r="S75" s="82"/>
      <c r="T75" s="2"/>
    </row>
    <row r="76" spans="11:20" ht="17.399999999999999" x14ac:dyDescent="0.25">
      <c r="K76" s="5"/>
      <c r="L76" s="5"/>
      <c r="M76" s="5"/>
      <c r="N76" s="5"/>
      <c r="O76" s="5"/>
      <c r="P76" s="92"/>
      <c r="Q76" s="82"/>
      <c r="R76" s="82"/>
      <c r="S76" s="82"/>
      <c r="T76" s="82"/>
    </row>
    <row r="77" spans="11:20" ht="17.399999999999999" x14ac:dyDescent="0.25">
      <c r="L77" s="5"/>
      <c r="M77" s="5"/>
      <c r="N77" s="5"/>
      <c r="O77" s="5"/>
      <c r="P77" s="92"/>
      <c r="Q77" s="5"/>
      <c r="R77" s="2"/>
      <c r="S77" s="82"/>
      <c r="T77" s="2"/>
    </row>
    <row r="78" spans="11:20" ht="17.399999999999999" x14ac:dyDescent="0.25">
      <c r="K78" s="5"/>
      <c r="L78" s="5"/>
      <c r="M78" s="5"/>
      <c r="N78" s="5"/>
      <c r="O78" s="5"/>
      <c r="P78" s="92"/>
      <c r="Q78" s="5"/>
      <c r="R78" s="2"/>
      <c r="S78" s="82"/>
      <c r="T78" s="2"/>
    </row>
    <row r="79" spans="11:20" ht="17.399999999999999" x14ac:dyDescent="0.25">
      <c r="K79" s="5"/>
      <c r="L79" s="5"/>
      <c r="M79" s="5"/>
      <c r="N79" s="5"/>
      <c r="O79" s="5"/>
      <c r="P79" s="92"/>
      <c r="Q79" s="5"/>
      <c r="R79" s="2"/>
      <c r="S79" s="82"/>
      <c r="T79" s="2"/>
    </row>
    <row r="80" spans="11:20" ht="17.399999999999999" x14ac:dyDescent="0.25">
      <c r="K80" s="5"/>
      <c r="P80" s="92"/>
      <c r="Q80" s="16"/>
      <c r="R80" s="2"/>
      <c r="S80" s="82"/>
      <c r="T80" s="2"/>
    </row>
    <row r="81" spans="11:20" ht="17.399999999999999" x14ac:dyDescent="0.25">
      <c r="K81" s="5"/>
      <c r="L81" s="5"/>
      <c r="M81" s="5"/>
      <c r="N81" s="5"/>
      <c r="O81" s="5"/>
      <c r="P81" s="92"/>
      <c r="Q81" s="82"/>
      <c r="R81" s="82"/>
      <c r="S81" s="82"/>
      <c r="T81" s="82"/>
    </row>
    <row r="82" spans="11:20" ht="17.399999999999999" x14ac:dyDescent="0.25">
      <c r="L82" s="5"/>
      <c r="M82" s="5"/>
      <c r="N82" s="5"/>
      <c r="O82" s="5"/>
      <c r="P82" s="92"/>
      <c r="Q82" s="5"/>
      <c r="R82" s="2"/>
      <c r="S82" s="82"/>
      <c r="T82" s="2"/>
    </row>
    <row r="83" spans="11:20" ht="17.399999999999999" x14ac:dyDescent="0.25">
      <c r="K83" s="5"/>
      <c r="L83" s="5"/>
      <c r="M83" s="5"/>
      <c r="N83" s="5"/>
      <c r="O83" s="5"/>
      <c r="P83" s="92"/>
      <c r="Q83" s="5"/>
      <c r="R83" s="2"/>
      <c r="S83" s="82"/>
      <c r="T83" s="2"/>
    </row>
    <row r="84" spans="11:20" ht="17.399999999999999" x14ac:dyDescent="0.25">
      <c r="K84" s="5"/>
      <c r="L84" s="5"/>
      <c r="M84" s="5"/>
      <c r="N84" s="5"/>
      <c r="O84" s="5"/>
      <c r="P84" s="92"/>
      <c r="Q84" s="5"/>
      <c r="R84" s="2"/>
      <c r="S84" s="82"/>
      <c r="T84" s="2"/>
    </row>
    <row r="85" spans="11:20" ht="17.399999999999999" x14ac:dyDescent="0.25">
      <c r="K85" s="5"/>
      <c r="P85" s="92"/>
      <c r="Q85" s="16"/>
      <c r="R85" s="2"/>
      <c r="S85" s="82"/>
      <c r="T85" s="2"/>
    </row>
    <row r="86" spans="11:20" ht="17.399999999999999" x14ac:dyDescent="0.25">
      <c r="K86" s="5"/>
      <c r="L86" s="5"/>
      <c r="M86" s="5"/>
      <c r="N86" s="5"/>
      <c r="O86" s="5"/>
      <c r="P86" s="92"/>
      <c r="Q86" s="82"/>
      <c r="R86" s="82"/>
      <c r="S86" s="82"/>
      <c r="T86" s="82"/>
    </row>
    <row r="87" spans="11:20" ht="17.399999999999999" x14ac:dyDescent="0.25">
      <c r="P87" s="92"/>
      <c r="Q87" s="5"/>
      <c r="R87" s="5"/>
      <c r="S87" s="5"/>
      <c r="T87" s="2"/>
    </row>
    <row r="88" spans="11:20" ht="17.399999999999999" x14ac:dyDescent="0.25">
      <c r="K88" s="5"/>
      <c r="P88" s="92"/>
      <c r="Q88" s="5"/>
      <c r="R88" s="5"/>
      <c r="S88" s="5"/>
      <c r="T88" s="2"/>
    </row>
    <row r="89" spans="11:20" ht="17.399999999999999" x14ac:dyDescent="0.25">
      <c r="K89" s="5"/>
      <c r="P89" s="92"/>
      <c r="Q89" s="5"/>
      <c r="R89" s="5"/>
      <c r="S89" s="5"/>
      <c r="T89" s="5"/>
    </row>
    <row r="90" spans="11:20" ht="17.399999999999999" x14ac:dyDescent="0.25">
      <c r="K90" s="5"/>
      <c r="P90" s="92"/>
      <c r="Q90" s="5"/>
      <c r="R90" s="5"/>
      <c r="S90" s="5"/>
      <c r="T90" s="5"/>
    </row>
    <row r="91" spans="11:20" ht="17.399999999999999" x14ac:dyDescent="0.25">
      <c r="K91" s="5"/>
      <c r="P91" s="92"/>
      <c r="Q91" s="5"/>
      <c r="R91" s="5"/>
      <c r="S91" s="5"/>
      <c r="T91" s="5"/>
    </row>
    <row r="92" spans="11:20" ht="17.399999999999999" x14ac:dyDescent="0.25">
      <c r="P92" s="92"/>
      <c r="Q92" s="5"/>
      <c r="R92" s="5"/>
      <c r="S92" s="5"/>
      <c r="T92" s="5"/>
    </row>
    <row r="93" spans="11:20" ht="17.399999999999999" x14ac:dyDescent="0.25">
      <c r="K93" s="5"/>
      <c r="P93" s="92"/>
      <c r="Q93" s="5"/>
      <c r="R93" s="5"/>
      <c r="S93" s="5"/>
      <c r="T93" s="5"/>
    </row>
    <row r="94" spans="11:20" ht="17.399999999999999" x14ac:dyDescent="0.25">
      <c r="K94" s="5"/>
      <c r="P94" s="92"/>
      <c r="Q94" s="5"/>
      <c r="R94" s="5"/>
      <c r="S94" s="5"/>
      <c r="T94" s="5"/>
    </row>
    <row r="95" spans="11:20" ht="17.399999999999999" x14ac:dyDescent="0.25">
      <c r="K95" s="5"/>
      <c r="P95" s="92"/>
      <c r="Q95" s="5"/>
      <c r="R95" s="5"/>
      <c r="S95" s="5"/>
      <c r="T95" s="5"/>
    </row>
    <row r="96" spans="11:20" ht="17.399999999999999" x14ac:dyDescent="0.25">
      <c r="K96" s="5"/>
      <c r="P96" s="92"/>
      <c r="Q96" s="5"/>
      <c r="R96" s="5"/>
      <c r="S96" s="5"/>
      <c r="T96" s="5"/>
    </row>
    <row r="97" spans="11:20" ht="17.399999999999999" x14ac:dyDescent="0.25">
      <c r="P97" s="92"/>
      <c r="Q97" s="5"/>
      <c r="R97" s="5"/>
      <c r="S97" s="5"/>
      <c r="T97" s="5"/>
    </row>
    <row r="98" spans="11:20" ht="17.399999999999999" x14ac:dyDescent="0.25">
      <c r="K98" s="5"/>
      <c r="P98" s="92"/>
      <c r="Q98" s="5"/>
      <c r="R98" s="5"/>
      <c r="S98" s="5"/>
      <c r="T98" s="5"/>
    </row>
    <row r="99" spans="11:20" ht="17.399999999999999" x14ac:dyDescent="0.25">
      <c r="K99" s="5"/>
      <c r="P99" s="92"/>
      <c r="Q99" s="5"/>
      <c r="R99" s="5"/>
      <c r="S99" s="5"/>
      <c r="T99" s="5"/>
    </row>
    <row r="100" spans="11:20" ht="17.399999999999999" x14ac:dyDescent="0.25">
      <c r="K100" s="5"/>
      <c r="P100" s="92"/>
      <c r="Q100" s="5"/>
      <c r="R100" s="5"/>
      <c r="S100" s="5"/>
      <c r="T100" s="5"/>
    </row>
    <row r="101" spans="11:20" ht="17.399999999999999" x14ac:dyDescent="0.25">
      <c r="K101" s="5"/>
      <c r="P101" s="92"/>
      <c r="Q101" s="5"/>
      <c r="R101" s="5"/>
      <c r="S101" s="5"/>
      <c r="T101" s="5"/>
    </row>
    <row r="102" spans="11:20" ht="17.399999999999999" x14ac:dyDescent="0.25">
      <c r="P102" s="92"/>
      <c r="Q102" s="5"/>
      <c r="R102" s="5"/>
      <c r="S102" s="5"/>
      <c r="T102" s="5"/>
    </row>
    <row r="103" spans="11:20" ht="17.399999999999999" x14ac:dyDescent="0.25">
      <c r="K103" s="5"/>
      <c r="P103" s="92"/>
      <c r="Q103" s="5"/>
      <c r="R103" s="5"/>
      <c r="S103" s="5"/>
      <c r="T103" s="5"/>
    </row>
    <row r="104" spans="11:20" ht="17.399999999999999" x14ac:dyDescent="0.25">
      <c r="K104" s="5"/>
      <c r="P104" s="92"/>
      <c r="Q104" s="5"/>
      <c r="R104" s="5"/>
      <c r="S104" s="5"/>
      <c r="T104" s="5"/>
    </row>
    <row r="105" spans="11:20" ht="17.399999999999999" x14ac:dyDescent="0.25">
      <c r="K105" s="5"/>
      <c r="P105" s="92"/>
      <c r="Q105" s="5"/>
      <c r="R105" s="5"/>
      <c r="S105" s="5"/>
      <c r="T105" s="5"/>
    </row>
    <row r="106" spans="11:20" ht="17.399999999999999" x14ac:dyDescent="0.25">
      <c r="K106" s="5"/>
      <c r="P106" s="92"/>
      <c r="Q106" s="5"/>
      <c r="R106" s="5"/>
      <c r="S106" s="5"/>
      <c r="T106" s="5"/>
    </row>
    <row r="107" spans="11:20" ht="17.399999999999999" x14ac:dyDescent="0.25">
      <c r="P107" s="92"/>
      <c r="Q107" s="5"/>
      <c r="R107" s="5"/>
      <c r="S107" s="5"/>
      <c r="T107" s="5"/>
    </row>
    <row r="108" spans="11:20" ht="17.399999999999999" x14ac:dyDescent="0.25">
      <c r="K108" s="5"/>
      <c r="P108" s="92"/>
      <c r="Q108" s="5"/>
      <c r="R108" s="5"/>
      <c r="S108" s="5"/>
      <c r="T108" s="5"/>
    </row>
    <row r="109" spans="11:20" ht="17.399999999999999" x14ac:dyDescent="0.25">
      <c r="P109" s="92"/>
      <c r="Q109" s="5"/>
      <c r="R109" s="5"/>
      <c r="S109" s="5"/>
      <c r="T109" s="5"/>
    </row>
    <row r="110" spans="11:20" ht="17.399999999999999" x14ac:dyDescent="0.25">
      <c r="P110" s="92"/>
      <c r="Q110" s="5"/>
      <c r="R110" s="5"/>
      <c r="S110" s="5"/>
      <c r="T110" s="5"/>
    </row>
    <row r="111" spans="11:20" ht="17.399999999999999" x14ac:dyDescent="0.25">
      <c r="P111" s="92"/>
      <c r="Q111" s="5"/>
      <c r="R111" s="5"/>
      <c r="S111" s="5"/>
      <c r="T111" s="5"/>
    </row>
    <row r="112" spans="11:20" ht="17.399999999999999" x14ac:dyDescent="0.25">
      <c r="P112" s="92"/>
      <c r="Q112" s="5"/>
      <c r="R112" s="5"/>
      <c r="S112" s="5"/>
      <c r="T112" s="5"/>
    </row>
    <row r="113" spans="16:20" ht="17.399999999999999" x14ac:dyDescent="0.25">
      <c r="P113" s="92"/>
      <c r="Q113" s="5"/>
      <c r="R113" s="5"/>
      <c r="S113" s="5"/>
      <c r="T113" s="5"/>
    </row>
    <row r="114" spans="16:20" x14ac:dyDescent="0.25">
      <c r="Q114" s="5"/>
      <c r="R114" s="5"/>
      <c r="S114" s="5"/>
      <c r="T114" s="5"/>
    </row>
    <row r="115" spans="16:20" x14ac:dyDescent="0.25">
      <c r="Q115" s="5"/>
      <c r="R115" s="5"/>
      <c r="S115" s="5"/>
      <c r="T115" s="5"/>
    </row>
    <row r="116" spans="16:20" x14ac:dyDescent="0.25">
      <c r="Q116" s="5"/>
      <c r="R116" s="5"/>
      <c r="S116" s="5"/>
      <c r="T116" s="5"/>
    </row>
    <row r="117" spans="16:20" x14ac:dyDescent="0.25">
      <c r="P117" s="4"/>
      <c r="Q117" s="5"/>
      <c r="R117" s="5"/>
      <c r="S117" s="5"/>
      <c r="T117" s="5"/>
    </row>
    <row r="118" spans="16:20" x14ac:dyDescent="0.25">
      <c r="P118" s="4"/>
      <c r="Q118" s="5"/>
      <c r="R118" s="5"/>
      <c r="S118" s="5"/>
      <c r="T118" s="5"/>
    </row>
    <row r="119" spans="16:20" x14ac:dyDescent="0.25">
      <c r="P119" s="4"/>
      <c r="Q119" s="5"/>
      <c r="R119" s="5"/>
      <c r="S119" s="5"/>
      <c r="T119" s="5"/>
    </row>
    <row r="120" spans="16:20" x14ac:dyDescent="0.25">
      <c r="P120" s="4"/>
      <c r="Q120" s="5"/>
      <c r="R120" s="5"/>
      <c r="S120" s="5"/>
      <c r="T120" s="5"/>
    </row>
    <row r="121" spans="16:20" x14ac:dyDescent="0.25">
      <c r="P121" s="4"/>
      <c r="Q121" s="5"/>
      <c r="R121" s="5"/>
      <c r="S121" s="5"/>
      <c r="T121" s="5"/>
    </row>
    <row r="122" spans="16:20" x14ac:dyDescent="0.25">
      <c r="P122" s="4"/>
      <c r="Q122" s="5"/>
      <c r="R122" s="5"/>
      <c r="S122" s="5"/>
      <c r="T122" s="5"/>
    </row>
    <row r="123" spans="16:20" x14ac:dyDescent="0.25">
      <c r="P123" s="4"/>
      <c r="Q123" s="5"/>
      <c r="R123" s="5"/>
      <c r="S123" s="5"/>
      <c r="T123" s="5"/>
    </row>
    <row r="124" spans="16:20" x14ac:dyDescent="0.25">
      <c r="P124" s="4"/>
      <c r="Q124" s="5"/>
      <c r="R124" s="5"/>
      <c r="S124" s="5"/>
      <c r="T124" s="5"/>
    </row>
    <row r="125" spans="16:20" x14ac:dyDescent="0.25">
      <c r="P125" s="4"/>
      <c r="Q125" s="5"/>
      <c r="R125" s="5"/>
      <c r="S125" s="5"/>
      <c r="T125" s="5"/>
    </row>
    <row r="126" spans="16:20" x14ac:dyDescent="0.25">
      <c r="P126" s="4"/>
      <c r="Q126" s="5"/>
      <c r="R126" s="5"/>
      <c r="S126" s="5"/>
      <c r="T126" s="5"/>
    </row>
    <row r="127" spans="16:20" x14ac:dyDescent="0.25">
      <c r="P127" s="4"/>
      <c r="Q127" s="5"/>
      <c r="R127" s="5"/>
      <c r="S127" s="5"/>
      <c r="T127" s="5"/>
    </row>
    <row r="128" spans="16:20" x14ac:dyDescent="0.25">
      <c r="P128" s="4"/>
      <c r="Q128" s="5"/>
      <c r="R128" s="5"/>
      <c r="S128" s="5"/>
      <c r="T128" s="5"/>
    </row>
    <row r="129" spans="16:20" x14ac:dyDescent="0.25">
      <c r="P129" s="4"/>
      <c r="Q129" s="5"/>
      <c r="R129" s="5"/>
      <c r="S129" s="5"/>
      <c r="T129" s="5"/>
    </row>
    <row r="130" spans="16:20" x14ac:dyDescent="0.25">
      <c r="P130" s="4"/>
      <c r="Q130" s="5"/>
      <c r="R130" s="5"/>
      <c r="S130" s="5"/>
      <c r="T130" s="5"/>
    </row>
    <row r="131" spans="16:20" x14ac:dyDescent="0.25">
      <c r="P131" s="4"/>
      <c r="Q131" s="5"/>
      <c r="R131" s="5"/>
      <c r="S131" s="5"/>
      <c r="T131" s="5"/>
    </row>
    <row r="132" spans="16:20" x14ac:dyDescent="0.25">
      <c r="P132" s="4"/>
      <c r="Q132" s="5"/>
      <c r="R132" s="5"/>
      <c r="S132" s="5"/>
      <c r="T132" s="5"/>
    </row>
    <row r="133" spans="16:20" x14ac:dyDescent="0.25">
      <c r="P133" s="4"/>
      <c r="Q133" s="5"/>
      <c r="R133" s="5"/>
      <c r="S133" s="5"/>
      <c r="T133" s="5"/>
    </row>
    <row r="134" spans="16:20" x14ac:dyDescent="0.25">
      <c r="P134" s="4"/>
      <c r="Q134" s="5"/>
      <c r="R134" s="5"/>
      <c r="S134" s="5"/>
      <c r="T134" s="5"/>
    </row>
    <row r="135" spans="16:20" x14ac:dyDescent="0.25">
      <c r="P135" s="4"/>
      <c r="Q135" s="5"/>
      <c r="R135" s="5"/>
      <c r="S135" s="5"/>
      <c r="T135" s="5"/>
    </row>
    <row r="136" spans="16:20" x14ac:dyDescent="0.25">
      <c r="P136" s="4"/>
      <c r="Q136" s="5"/>
      <c r="R136" s="5"/>
      <c r="S136" s="5"/>
      <c r="T136" s="5"/>
    </row>
    <row r="137" spans="16:20" x14ac:dyDescent="0.25">
      <c r="P137" s="4"/>
      <c r="Q137" s="5"/>
      <c r="R137" s="5"/>
      <c r="S137" s="5"/>
      <c r="T137" s="5"/>
    </row>
    <row r="138" spans="16:20" x14ac:dyDescent="0.25">
      <c r="P138" s="4"/>
      <c r="Q138" s="5"/>
      <c r="R138" s="5"/>
      <c r="S138" s="5"/>
      <c r="T138" s="5"/>
    </row>
    <row r="139" spans="16:20" x14ac:dyDescent="0.25">
      <c r="P139" s="4"/>
      <c r="Q139" s="5"/>
      <c r="R139" s="5"/>
      <c r="S139" s="5"/>
      <c r="T139" s="5"/>
    </row>
    <row r="140" spans="16:20" x14ac:dyDescent="0.25">
      <c r="P140" s="4"/>
      <c r="Q140" s="5"/>
      <c r="R140" s="5"/>
      <c r="S140" s="5"/>
      <c r="T140" s="5"/>
    </row>
    <row r="141" spans="16:20" x14ac:dyDescent="0.25">
      <c r="P141" s="4"/>
      <c r="Q141" s="5"/>
      <c r="R141" s="5"/>
      <c r="S141" s="5"/>
      <c r="T141" s="5"/>
    </row>
    <row r="142" spans="16:20" x14ac:dyDescent="0.25">
      <c r="P142" s="4"/>
      <c r="Q142" s="5"/>
      <c r="R142" s="5"/>
      <c r="S142" s="5"/>
      <c r="T142" s="5"/>
    </row>
    <row r="143" spans="16:20" x14ac:dyDescent="0.25">
      <c r="P143" s="4"/>
      <c r="Q143" s="5"/>
      <c r="R143" s="5"/>
      <c r="S143" s="5"/>
      <c r="T143" s="5"/>
    </row>
    <row r="144" spans="16:20" x14ac:dyDescent="0.25">
      <c r="P144" s="4"/>
      <c r="Q144" s="5"/>
      <c r="R144" s="5"/>
      <c r="S144" s="5"/>
      <c r="T144" s="5"/>
    </row>
    <row r="145" spans="16:20" x14ac:dyDescent="0.25">
      <c r="P145" s="4"/>
      <c r="Q145" s="5"/>
      <c r="R145" s="5"/>
      <c r="S145" s="5"/>
      <c r="T145" s="5"/>
    </row>
    <row r="146" spans="16:20" x14ac:dyDescent="0.25">
      <c r="P146" s="4"/>
      <c r="Q146" s="5"/>
      <c r="R146" s="5"/>
      <c r="S146" s="5"/>
      <c r="T146" s="5"/>
    </row>
    <row r="147" spans="16:20" x14ac:dyDescent="0.25">
      <c r="P147" s="4"/>
      <c r="Q147" s="5"/>
      <c r="R147" s="5"/>
      <c r="S147" s="5"/>
      <c r="T147" s="5"/>
    </row>
    <row r="148" spans="16:20" x14ac:dyDescent="0.25">
      <c r="P148" s="4"/>
      <c r="Q148" s="5"/>
      <c r="R148" s="5"/>
      <c r="S148" s="5"/>
      <c r="T148" s="5"/>
    </row>
    <row r="149" spans="16:20" x14ac:dyDescent="0.25">
      <c r="P149" s="4"/>
      <c r="Q149" s="5"/>
      <c r="R149" s="5"/>
      <c r="S149" s="5"/>
      <c r="T149" s="5"/>
    </row>
    <row r="150" spans="16:20" x14ac:dyDescent="0.25">
      <c r="P150" s="4"/>
      <c r="Q150" s="5"/>
      <c r="R150" s="5"/>
      <c r="S150" s="5"/>
      <c r="T150" s="5"/>
    </row>
    <row r="151" spans="16:20" x14ac:dyDescent="0.25">
      <c r="P151" s="4"/>
      <c r="Q151" s="5"/>
      <c r="R151" s="5"/>
      <c r="S151" s="5"/>
      <c r="T151" s="5"/>
    </row>
    <row r="152" spans="16:20" x14ac:dyDescent="0.25">
      <c r="P152" s="4"/>
      <c r="Q152" s="5"/>
      <c r="R152" s="5"/>
      <c r="S152" s="5"/>
      <c r="T152" s="5"/>
    </row>
    <row r="153" spans="16:20" x14ac:dyDescent="0.25">
      <c r="P153" s="4"/>
      <c r="Q153" s="5"/>
      <c r="R153" s="5"/>
      <c r="S153" s="5"/>
      <c r="T153" s="5"/>
    </row>
    <row r="154" spans="16:20" x14ac:dyDescent="0.25">
      <c r="P154" s="4"/>
      <c r="Q154" s="5"/>
      <c r="R154" s="5"/>
      <c r="S154" s="5"/>
      <c r="T154" s="5"/>
    </row>
    <row r="155" spans="16:20" x14ac:dyDescent="0.25">
      <c r="P155" s="4"/>
      <c r="Q155" s="5"/>
      <c r="R155" s="5"/>
      <c r="S155" s="5"/>
      <c r="T155" s="5"/>
    </row>
    <row r="156" spans="16:20" x14ac:dyDescent="0.25">
      <c r="P156" s="4"/>
      <c r="Q156" s="5"/>
      <c r="R156" s="5"/>
      <c r="S156" s="5"/>
      <c r="T156" s="5"/>
    </row>
  </sheetData>
  <sheetProtection algorithmName="SHA-512" hashValue="7DxKmcDC1cqxj6SQxggtZ+1YyHq1E7D077S9m9QGPEozWNEN+WeWu8YLtxiL5iXwKtMSQiQgqN6TxeQrCwDdHg==" saltValue="ZCakjVROC0StKnLBhwn1nw==" spinCount="100000" sheet="1" selectLockedCells="1"/>
  <mergeCells count="49">
    <mergeCell ref="Q3:Q4"/>
    <mergeCell ref="R3:R4"/>
    <mergeCell ref="L7:L8"/>
    <mergeCell ref="N7:N8"/>
    <mergeCell ref="Q7:Q8"/>
    <mergeCell ref="R7:R8"/>
    <mergeCell ref="S7:S8"/>
    <mergeCell ref="O7:O8"/>
    <mergeCell ref="T7:T8"/>
    <mergeCell ref="F11:G11"/>
    <mergeCell ref="F13:G13"/>
    <mergeCell ref="M7:M8"/>
    <mergeCell ref="C7:I8"/>
    <mergeCell ref="C29:I29"/>
    <mergeCell ref="C23:I23"/>
    <mergeCell ref="B2:J4"/>
    <mergeCell ref="C25:I25"/>
    <mergeCell ref="C24:I24"/>
    <mergeCell ref="C26:I26"/>
    <mergeCell ref="C27:I27"/>
    <mergeCell ref="C28:I28"/>
    <mergeCell ref="C17:J17"/>
    <mergeCell ref="C18:I18"/>
    <mergeCell ref="C19:I19"/>
    <mergeCell ref="C20:I20"/>
    <mergeCell ref="C21:I21"/>
    <mergeCell ref="C22:I22"/>
    <mergeCell ref="C16:I16"/>
    <mergeCell ref="C37:I37"/>
    <mergeCell ref="C38:I38"/>
    <mergeCell ref="C30:I30"/>
    <mergeCell ref="C31:I31"/>
    <mergeCell ref="C32:I32"/>
    <mergeCell ref="C33:I33"/>
    <mergeCell ref="C34:I34"/>
    <mergeCell ref="C35:I35"/>
    <mergeCell ref="C36:I36"/>
    <mergeCell ref="C48:I48"/>
    <mergeCell ref="C49:I49"/>
    <mergeCell ref="C50:I50"/>
    <mergeCell ref="C39:I39"/>
    <mergeCell ref="C40:I40"/>
    <mergeCell ref="C46:I46"/>
    <mergeCell ref="C47:I47"/>
    <mergeCell ref="C45:I45"/>
    <mergeCell ref="C41:I41"/>
    <mergeCell ref="C42:I42"/>
    <mergeCell ref="C43:I43"/>
    <mergeCell ref="C44:I44"/>
  </mergeCells>
  <dataValidations count="1">
    <dataValidation type="list" allowBlank="1" showInputMessage="1" showErrorMessage="1" sqref="Q83 Q18 Q31 Q53 Q58 Q63 Q68 Q73 Q78 Q40 Q44:Q50" xr:uid="{00000000-0002-0000-0000-000000000000}">
      <formula1>#REF!</formula1>
    </dataValidation>
  </dataValidations>
  <pageMargins left="0.15748031496062992" right="0.19685039370078741" top="0.43307086614173229" bottom="0.43307086614173229" header="0" footer="0"/>
  <pageSetup paperSize="9" scale="56" fitToHeight="0" orientation="portrait" r:id="rId1"/>
  <headerFooter>
    <oddFooter>&amp;L_x000D_&amp;1#&amp;"Calibri"&amp;10&amp;K000000 Clasificación: Interna&amp;C&amp;14Página &amp;P de &amp;N</oddFooter>
  </headerFooter>
  <rowBreaks count="1" manualBreakCount="1">
    <brk id="36" min="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34998626667073579"/>
  </sheetPr>
  <dimension ref="A1:AA83"/>
  <sheetViews>
    <sheetView showGridLines="0" showRowColHeaders="0" showWhiteSpace="0" topLeftCell="A34" zoomScale="75" zoomScaleNormal="75" workbookViewId="0">
      <selection activeCell="H46" sqref="H46:M46"/>
    </sheetView>
  </sheetViews>
  <sheetFormatPr baseColWidth="10" defaultColWidth="11.44140625" defaultRowHeight="13.8" x14ac:dyDescent="0.25"/>
  <cols>
    <col min="1" max="1" width="7" style="8" customWidth="1"/>
    <col min="2" max="2" width="2.6640625" style="8" customWidth="1"/>
    <col min="3" max="3" width="11.88671875" style="8" customWidth="1"/>
    <col min="4" max="4" width="19.5546875" style="8" customWidth="1"/>
    <col min="5" max="5" width="10.6640625" style="8" customWidth="1"/>
    <col min="6" max="6" width="25.109375" style="8" customWidth="1"/>
    <col min="7" max="7" width="15.6640625" style="8" customWidth="1"/>
    <col min="8" max="8" width="2.109375" style="8" customWidth="1"/>
    <col min="9" max="9" width="23.6640625" style="8" customWidth="1"/>
    <col min="10" max="10" width="10.6640625" style="8" customWidth="1"/>
    <col min="11" max="12" width="11" style="8" customWidth="1"/>
    <col min="13" max="13" width="28.5546875" style="8" customWidth="1"/>
    <col min="14" max="14" width="2.6640625" style="8" customWidth="1"/>
    <col min="15" max="15" width="27.5546875" style="8" customWidth="1"/>
    <col min="16" max="16" width="25.5546875" style="8" bestFit="1" customWidth="1"/>
    <col min="17" max="17" width="11.44140625" style="8" customWidth="1"/>
    <col min="18" max="18" width="26.109375" style="8" bestFit="1" customWidth="1"/>
    <col min="19" max="19" width="35.88671875" style="8" customWidth="1"/>
    <col min="20" max="20" width="32.44140625" style="8" bestFit="1" customWidth="1"/>
    <col min="21" max="21" width="14.6640625" style="8" bestFit="1" customWidth="1"/>
    <col min="22" max="16384" width="11.44140625" style="8"/>
  </cols>
  <sheetData>
    <row r="1" spans="1:13" ht="30" customHeight="1" x14ac:dyDescent="0.25"/>
    <row r="2" spans="1:13" ht="16.5" hidden="1" customHeight="1" x14ac:dyDescent="0.25">
      <c r="A2" s="88"/>
      <c r="B2" s="88"/>
      <c r="C2" s="29" t="s">
        <v>38</v>
      </c>
      <c r="D2" s="94"/>
      <c r="M2" s="28" t="s">
        <v>42</v>
      </c>
    </row>
    <row r="3" spans="1:13" ht="15" hidden="1" customHeight="1" x14ac:dyDescent="0.25">
      <c r="C3" s="27"/>
      <c r="M3" s="28">
        <v>120</v>
      </c>
    </row>
    <row r="4" spans="1:13" ht="15" hidden="1" customHeight="1" x14ac:dyDescent="0.25">
      <c r="C4" s="27" t="s">
        <v>91</v>
      </c>
      <c r="M4" s="28">
        <v>400</v>
      </c>
    </row>
    <row r="5" spans="1:13" ht="15" hidden="1" customHeight="1" x14ac:dyDescent="0.25">
      <c r="C5" s="27" t="s">
        <v>90</v>
      </c>
    </row>
    <row r="6" spans="1:13" ht="15" hidden="1" customHeight="1" x14ac:dyDescent="0.25">
      <c r="C6" s="29" t="s">
        <v>39</v>
      </c>
    </row>
    <row r="7" spans="1:13" ht="15" hidden="1" customHeight="1" x14ac:dyDescent="0.25">
      <c r="C7" s="65"/>
      <c r="D7" s="22"/>
      <c r="E7" s="22"/>
      <c r="F7" s="22"/>
      <c r="G7" s="22"/>
      <c r="H7" s="22"/>
      <c r="I7" s="23"/>
      <c r="M7" s="27"/>
    </row>
    <row r="8" spans="1:13" ht="15" hidden="1" customHeight="1" x14ac:dyDescent="0.25">
      <c r="C8" s="95" t="s">
        <v>8</v>
      </c>
      <c r="D8" s="96"/>
      <c r="E8" s="96"/>
      <c r="F8" s="96"/>
      <c r="G8" s="96"/>
      <c r="H8" s="96"/>
      <c r="I8" s="60"/>
      <c r="M8" s="27" t="s">
        <v>33</v>
      </c>
    </row>
    <row r="9" spans="1:13" ht="15" hidden="1" customHeight="1" x14ac:dyDescent="0.25">
      <c r="C9" s="97" t="s">
        <v>14</v>
      </c>
      <c r="D9" s="19"/>
      <c r="E9" s="19"/>
      <c r="F9" s="19"/>
      <c r="G9" s="19"/>
      <c r="H9" s="19"/>
      <c r="I9" s="23"/>
      <c r="M9" s="27" t="s">
        <v>34</v>
      </c>
    </row>
    <row r="10" spans="1:13" ht="15" hidden="1" customHeight="1" x14ac:dyDescent="0.25">
      <c r="C10" s="100" t="s">
        <v>5</v>
      </c>
      <c r="D10" s="98"/>
      <c r="E10" s="98"/>
      <c r="F10" s="98"/>
      <c r="G10" s="98"/>
      <c r="H10" s="98"/>
      <c r="I10" s="99"/>
      <c r="M10" s="27" t="s">
        <v>35</v>
      </c>
    </row>
    <row r="11" spans="1:13" ht="15" hidden="1" customHeight="1" x14ac:dyDescent="0.25">
      <c r="C11" s="273" t="s">
        <v>4</v>
      </c>
      <c r="D11" s="19"/>
      <c r="E11" s="19"/>
      <c r="F11" s="19"/>
      <c r="G11" s="19"/>
      <c r="H11" s="19"/>
      <c r="I11" s="23"/>
    </row>
    <row r="12" spans="1:13" ht="15" hidden="1" customHeight="1" x14ac:dyDescent="0.25">
      <c r="C12" s="369" t="s">
        <v>318</v>
      </c>
      <c r="D12" s="370"/>
      <c r="E12" s="370"/>
      <c r="F12" s="370"/>
      <c r="G12" s="370"/>
      <c r="H12" s="370"/>
      <c r="I12" s="371"/>
      <c r="M12" s="27"/>
    </row>
    <row r="13" spans="1:13" ht="15" hidden="1" customHeight="1" x14ac:dyDescent="0.25">
      <c r="C13" s="331" t="s">
        <v>349</v>
      </c>
      <c r="D13" s="332"/>
      <c r="E13" s="332"/>
      <c r="F13" s="332"/>
      <c r="G13" s="332"/>
      <c r="H13" s="332"/>
      <c r="I13" s="333"/>
      <c r="M13" s="27"/>
    </row>
    <row r="14" spans="1:13" ht="15" hidden="1" customHeight="1" x14ac:dyDescent="0.25">
      <c r="C14" s="331" t="s">
        <v>10</v>
      </c>
      <c r="D14" s="332"/>
      <c r="E14" s="332"/>
      <c r="F14" s="332"/>
      <c r="G14" s="332"/>
      <c r="H14" s="332"/>
      <c r="I14" s="333"/>
      <c r="M14" s="27" t="s">
        <v>87</v>
      </c>
    </row>
    <row r="15" spans="1:13" ht="15" hidden="1" customHeight="1" x14ac:dyDescent="0.25">
      <c r="C15" s="97" t="s">
        <v>12</v>
      </c>
      <c r="D15" s="43"/>
      <c r="E15" s="43"/>
      <c r="F15" s="43"/>
      <c r="G15" s="43"/>
      <c r="H15" s="43"/>
      <c r="I15" s="99"/>
      <c r="M15" s="27" t="s">
        <v>44</v>
      </c>
    </row>
    <row r="16" spans="1:13" ht="15" hidden="1" customHeight="1" x14ac:dyDescent="0.25">
      <c r="C16" s="100" t="s">
        <v>13</v>
      </c>
      <c r="D16" s="101"/>
      <c r="E16" s="101"/>
      <c r="F16" s="101"/>
      <c r="G16" s="101"/>
      <c r="H16" s="101"/>
      <c r="I16" s="23"/>
      <c r="M16" s="27" t="s">
        <v>88</v>
      </c>
    </row>
    <row r="17" spans="1:27" ht="19.5" hidden="1" customHeight="1" x14ac:dyDescent="0.25">
      <c r="C17" s="97" t="s">
        <v>11</v>
      </c>
      <c r="D17" s="43"/>
      <c r="E17" s="43"/>
      <c r="F17" s="43"/>
      <c r="G17" s="43"/>
      <c r="H17" s="43"/>
      <c r="I17" s="99"/>
    </row>
    <row r="18" spans="1:27" ht="25.2" hidden="1" customHeight="1" x14ac:dyDescent="0.25">
      <c r="C18" s="100" t="s">
        <v>9</v>
      </c>
      <c r="D18" s="101"/>
      <c r="E18" s="101"/>
      <c r="F18" s="101"/>
      <c r="G18" s="101"/>
      <c r="H18" s="101"/>
      <c r="I18" s="102"/>
    </row>
    <row r="19" spans="1:27" ht="19.5" hidden="1" customHeight="1" x14ac:dyDescent="0.25">
      <c r="C19" s="97" t="s">
        <v>6</v>
      </c>
      <c r="D19" s="43"/>
      <c r="E19" s="43"/>
      <c r="F19" s="43"/>
      <c r="G19" s="43"/>
      <c r="H19" s="43"/>
      <c r="I19" s="104"/>
    </row>
    <row r="20" spans="1:27" ht="19.5" hidden="1" customHeight="1" x14ac:dyDescent="0.25">
      <c r="C20" s="331" t="s">
        <v>319</v>
      </c>
      <c r="D20" s="332"/>
      <c r="E20" s="332"/>
      <c r="F20" s="332"/>
      <c r="G20" s="332"/>
      <c r="H20" s="332"/>
      <c r="I20" s="333"/>
    </row>
    <row r="21" spans="1:27" ht="19.5" hidden="1" customHeight="1" x14ac:dyDescent="0.25">
      <c r="A21" s="88"/>
      <c r="B21" s="88"/>
      <c r="C21" s="274" t="s">
        <v>7</v>
      </c>
      <c r="D21" s="105"/>
      <c r="E21" s="105"/>
      <c r="F21" s="105"/>
      <c r="G21" s="105"/>
      <c r="H21" s="105"/>
      <c r="I21" s="106"/>
    </row>
    <row r="22" spans="1:27" ht="20.100000000000001" customHeight="1" x14ac:dyDescent="0.25">
      <c r="C22" s="308" t="s">
        <v>240</v>
      </c>
      <c r="D22" s="308"/>
      <c r="E22" s="308"/>
      <c r="F22" s="308"/>
      <c r="G22" s="308"/>
      <c r="H22" s="308"/>
      <c r="I22" s="308"/>
      <c r="J22" s="308"/>
      <c r="K22" s="308"/>
      <c r="L22" s="308"/>
      <c r="M22" s="308"/>
    </row>
    <row r="23" spans="1:27" ht="15" customHeight="1" x14ac:dyDescent="0.25">
      <c r="C23" s="308"/>
      <c r="D23" s="308"/>
      <c r="E23" s="308"/>
      <c r="F23" s="308"/>
      <c r="G23" s="308"/>
      <c r="H23" s="308"/>
      <c r="I23" s="308"/>
      <c r="J23" s="308"/>
      <c r="K23" s="308"/>
      <c r="L23" s="308"/>
      <c r="M23" s="308"/>
    </row>
    <row r="24" spans="1:27" ht="20.100000000000001" customHeight="1" x14ac:dyDescent="0.25">
      <c r="C24" s="308"/>
      <c r="D24" s="308"/>
      <c r="E24" s="308"/>
      <c r="F24" s="308"/>
      <c r="G24" s="308"/>
      <c r="H24" s="308"/>
      <c r="I24" s="308"/>
      <c r="J24" s="308"/>
      <c r="K24" s="308"/>
      <c r="L24" s="308"/>
      <c r="M24" s="308"/>
    </row>
    <row r="27" spans="1:27" ht="15" customHeight="1" x14ac:dyDescent="0.25">
      <c r="C27" s="349" t="s">
        <v>0</v>
      </c>
      <c r="D27" s="349"/>
      <c r="E27" s="349"/>
      <c r="F27" s="349"/>
      <c r="G27" s="349"/>
      <c r="H27" s="349"/>
      <c r="I27" s="349"/>
      <c r="J27" s="349"/>
      <c r="K27" s="349"/>
      <c r="L27" s="349"/>
      <c r="M27" s="349"/>
      <c r="N27" s="368"/>
      <c r="O27" s="367"/>
      <c r="P27" s="368"/>
      <c r="Q27" s="368"/>
      <c r="R27" s="368"/>
      <c r="S27" s="368"/>
      <c r="T27" s="107"/>
      <c r="U27" s="367"/>
      <c r="V27" s="367"/>
      <c r="W27" s="367"/>
      <c r="X27" s="367"/>
      <c r="Y27" s="367"/>
      <c r="Z27" s="367"/>
      <c r="AA27" s="367"/>
    </row>
    <row r="28" spans="1:27" s="11" customFormat="1" ht="18.75" customHeight="1" x14ac:dyDescent="0.3">
      <c r="C28" s="349"/>
      <c r="D28" s="349"/>
      <c r="E28" s="349"/>
      <c r="F28" s="349"/>
      <c r="G28" s="349"/>
      <c r="H28" s="349"/>
      <c r="I28" s="349"/>
      <c r="J28" s="349"/>
      <c r="K28" s="349"/>
      <c r="L28" s="349"/>
      <c r="M28" s="349"/>
      <c r="N28" s="368"/>
      <c r="O28" s="367"/>
      <c r="P28" s="368"/>
      <c r="Q28" s="368"/>
      <c r="R28" s="368"/>
      <c r="S28" s="368"/>
      <c r="T28" s="107"/>
      <c r="U28" s="367"/>
      <c r="V28" s="367"/>
      <c r="W28" s="367"/>
      <c r="X28" s="367"/>
      <c r="Y28" s="367"/>
      <c r="Z28" s="367"/>
      <c r="AA28" s="367"/>
    </row>
    <row r="29" spans="1:27" s="11" customFormat="1" ht="17.399999999999999" x14ac:dyDescent="0.3">
      <c r="D29" s="47"/>
      <c r="E29" s="47"/>
      <c r="F29" s="47"/>
      <c r="G29" s="47"/>
      <c r="H29" s="47"/>
      <c r="I29" s="47"/>
      <c r="J29" s="47"/>
      <c r="K29" s="47"/>
      <c r="L29" s="47"/>
      <c r="M29" s="47"/>
    </row>
    <row r="30" spans="1:27" s="11" customFormat="1" ht="17.399999999999999" x14ac:dyDescent="0.3">
      <c r="D30" s="47"/>
      <c r="E30" s="48"/>
      <c r="F30" s="12"/>
      <c r="G30" s="47"/>
      <c r="H30" s="47"/>
      <c r="I30" s="47"/>
      <c r="J30" s="47"/>
      <c r="K30" s="47"/>
      <c r="L30" s="47"/>
      <c r="M30" s="47"/>
    </row>
    <row r="31" spans="1:27" s="11" customFormat="1" ht="18.75" customHeight="1" thickBot="1" x14ac:dyDescent="0.35">
      <c r="C31" s="350" t="s">
        <v>40</v>
      </c>
      <c r="D31" s="350"/>
      <c r="E31" s="350"/>
      <c r="F31" s="350"/>
      <c r="G31" s="350"/>
      <c r="H31" s="350"/>
      <c r="I31" s="350"/>
      <c r="J31" s="350"/>
      <c r="K31" s="350"/>
      <c r="L31" s="350"/>
      <c r="M31" s="350"/>
    </row>
    <row r="32" spans="1:27" s="11" customFormat="1" ht="25.5" customHeight="1" x14ac:dyDescent="0.3">
      <c r="D32" s="47"/>
      <c r="E32" s="47"/>
      <c r="F32" s="47"/>
      <c r="G32" s="47"/>
      <c r="H32" s="47"/>
      <c r="I32" s="47"/>
      <c r="J32" s="47"/>
      <c r="K32" s="47"/>
      <c r="L32" s="47"/>
      <c r="M32" s="47"/>
    </row>
    <row r="33" spans="3:14" s="11" customFormat="1" ht="9.9" customHeight="1" x14ac:dyDescent="0.3">
      <c r="D33" s="47"/>
      <c r="E33" s="47"/>
      <c r="F33" s="47"/>
      <c r="G33" s="47"/>
      <c r="H33" s="47"/>
      <c r="I33" s="47"/>
      <c r="J33" s="47"/>
      <c r="K33" s="47"/>
      <c r="L33" s="47"/>
      <c r="M33" s="47"/>
    </row>
    <row r="34" spans="3:14" ht="32.85" customHeight="1" x14ac:dyDescent="0.25">
      <c r="C34" s="336" t="s">
        <v>64</v>
      </c>
      <c r="D34" s="336"/>
      <c r="E34" s="336"/>
      <c r="F34" s="357"/>
      <c r="G34" s="357"/>
      <c r="H34" s="357"/>
      <c r="I34" s="357"/>
      <c r="J34" s="357"/>
      <c r="K34" s="357"/>
      <c r="L34" s="357"/>
      <c r="M34" s="357"/>
    </row>
    <row r="35" spans="3:14" ht="15" customHeight="1" x14ac:dyDescent="0.25">
      <c r="D35" s="108"/>
      <c r="E35" s="108"/>
      <c r="F35" s="53"/>
      <c r="G35" s="53"/>
      <c r="H35" s="53"/>
      <c r="I35" s="53"/>
      <c r="J35" s="53"/>
      <c r="K35" s="53"/>
      <c r="L35" s="53"/>
      <c r="M35" s="53"/>
    </row>
    <row r="36" spans="3:14" ht="22.5" customHeight="1" x14ac:dyDescent="0.25">
      <c r="C36" s="336" t="s">
        <v>65</v>
      </c>
      <c r="D36" s="336"/>
      <c r="E36" s="336"/>
      <c r="F36" s="351"/>
      <c r="G36" s="352"/>
      <c r="H36" s="352"/>
      <c r="I36" s="352"/>
      <c r="J36" s="353"/>
      <c r="K36" s="328" t="s">
        <v>68</v>
      </c>
      <c r="L36" s="328"/>
      <c r="M36" s="91"/>
    </row>
    <row r="37" spans="3:14" ht="15" customHeight="1" x14ac:dyDescent="0.25">
      <c r="C37" s="110"/>
      <c r="D37" s="110"/>
      <c r="E37" s="110"/>
      <c r="F37" s="24"/>
      <c r="G37" s="24"/>
      <c r="H37" s="24"/>
      <c r="I37" s="24"/>
      <c r="J37" s="24"/>
      <c r="K37" s="24"/>
      <c r="L37" s="24"/>
      <c r="M37" s="24"/>
    </row>
    <row r="38" spans="3:14" ht="24.9" customHeight="1" x14ac:dyDescent="0.25">
      <c r="C38" s="336" t="s">
        <v>66</v>
      </c>
      <c r="D38" s="336"/>
      <c r="E38" s="362"/>
      <c r="F38" s="351"/>
      <c r="G38" s="352"/>
      <c r="H38" s="352"/>
      <c r="I38" s="352"/>
      <c r="J38" s="352"/>
      <c r="K38" s="352"/>
      <c r="L38" s="352"/>
      <c r="M38" s="353"/>
    </row>
    <row r="39" spans="3:14" ht="15" customHeight="1" x14ac:dyDescent="0.25">
      <c r="C39" s="110"/>
      <c r="D39" s="110"/>
      <c r="E39" s="110"/>
      <c r="F39" s="24"/>
      <c r="G39" s="24"/>
      <c r="H39" s="24"/>
      <c r="I39" s="24"/>
      <c r="J39" s="24"/>
      <c r="K39" s="24"/>
      <c r="L39" s="24"/>
      <c r="M39" s="24"/>
      <c r="N39" s="24"/>
    </row>
    <row r="40" spans="3:14" ht="24.9" customHeight="1" x14ac:dyDescent="0.25">
      <c r="C40" s="340" t="s">
        <v>67</v>
      </c>
      <c r="D40" s="340"/>
      <c r="E40" s="361"/>
      <c r="F40" s="351"/>
      <c r="G40" s="352"/>
      <c r="H40" s="352"/>
      <c r="I40" s="352"/>
      <c r="J40" s="352"/>
      <c r="K40" s="352"/>
      <c r="L40" s="352"/>
      <c r="M40" s="353"/>
    </row>
    <row r="41" spans="3:14" ht="15" customHeight="1" x14ac:dyDescent="0.25">
      <c r="D41" s="111"/>
      <c r="E41" s="112"/>
      <c r="F41" s="24"/>
      <c r="G41" s="24"/>
      <c r="H41" s="24"/>
      <c r="I41" s="24"/>
      <c r="J41" s="24"/>
      <c r="K41" s="24"/>
      <c r="L41" s="24"/>
      <c r="M41" s="24"/>
    </row>
    <row r="42" spans="3:14" ht="24.9" customHeight="1" x14ac:dyDescent="0.25">
      <c r="C42" s="340" t="s">
        <v>71</v>
      </c>
      <c r="D42" s="340"/>
      <c r="E42" s="361"/>
      <c r="F42" s="91"/>
      <c r="G42" s="363" t="s">
        <v>69</v>
      </c>
      <c r="H42" s="328"/>
      <c r="I42" s="364"/>
      <c r="J42" s="364"/>
      <c r="K42" s="328" t="s">
        <v>362</v>
      </c>
      <c r="L42" s="329"/>
      <c r="M42" s="91"/>
    </row>
    <row r="43" spans="3:14" ht="15" customHeight="1" x14ac:dyDescent="0.25">
      <c r="D43" s="111"/>
      <c r="E43" s="112"/>
      <c r="F43" s="24"/>
      <c r="G43" s="24"/>
      <c r="H43" s="24"/>
      <c r="I43" s="24"/>
      <c r="J43" s="24"/>
      <c r="K43" s="24"/>
      <c r="L43" s="24"/>
      <c r="M43" s="24"/>
    </row>
    <row r="44" spans="3:14" ht="24.9" customHeight="1" x14ac:dyDescent="0.25">
      <c r="C44" s="340" t="s">
        <v>72</v>
      </c>
      <c r="D44" s="340"/>
      <c r="E44" s="340"/>
      <c r="F44" s="354"/>
      <c r="G44" s="355"/>
      <c r="H44" s="356"/>
      <c r="I44" s="328" t="s">
        <v>70</v>
      </c>
      <c r="J44" s="328"/>
      <c r="K44" s="351"/>
      <c r="L44" s="352"/>
      <c r="M44" s="353"/>
    </row>
    <row r="45" spans="3:14" ht="50.1" customHeight="1" x14ac:dyDescent="0.25">
      <c r="E45" s="24"/>
      <c r="F45" s="24"/>
      <c r="G45" s="24"/>
      <c r="H45" s="24"/>
      <c r="I45" s="24"/>
      <c r="J45" s="24"/>
      <c r="K45" s="24"/>
      <c r="L45" s="24"/>
      <c r="M45" s="24"/>
    </row>
    <row r="46" spans="3:14" ht="24.9" customHeight="1" x14ac:dyDescent="0.25">
      <c r="C46" s="340" t="s">
        <v>375</v>
      </c>
      <c r="D46" s="340"/>
      <c r="E46" s="340"/>
      <c r="F46" s="340"/>
      <c r="G46" s="340"/>
      <c r="H46" s="337"/>
      <c r="I46" s="338"/>
      <c r="J46" s="338"/>
      <c r="K46" s="338"/>
      <c r="L46" s="338"/>
      <c r="M46" s="339"/>
    </row>
    <row r="47" spans="3:14" s="113" customFormat="1" ht="15" customHeight="1" x14ac:dyDescent="0.25">
      <c r="E47" s="41"/>
      <c r="F47" s="41"/>
      <c r="G47" s="41"/>
      <c r="H47" s="41"/>
      <c r="I47" s="41"/>
      <c r="J47" s="41"/>
      <c r="K47" s="41"/>
      <c r="L47" s="41"/>
      <c r="M47" s="41"/>
    </row>
    <row r="48" spans="3:14" ht="24.9" customHeight="1" x14ac:dyDescent="0.25">
      <c r="C48" s="193" t="s">
        <v>79</v>
      </c>
      <c r="D48" s="359"/>
      <c r="E48" s="360"/>
      <c r="F48" s="114" t="s">
        <v>73</v>
      </c>
      <c r="G48" s="335"/>
      <c r="H48" s="335"/>
      <c r="I48" s="335"/>
      <c r="J48" s="335"/>
      <c r="K48" s="335"/>
      <c r="L48" s="335"/>
      <c r="M48" s="335"/>
    </row>
    <row r="49" spans="1:21" ht="50.1" customHeight="1" x14ac:dyDescent="0.25">
      <c r="D49" s="115"/>
      <c r="E49" s="24"/>
      <c r="F49" s="24"/>
      <c r="G49" s="24"/>
      <c r="H49" s="24"/>
      <c r="I49" s="24"/>
      <c r="J49" s="24"/>
      <c r="K49" s="24"/>
      <c r="L49" s="24"/>
      <c r="M49" s="24"/>
    </row>
    <row r="50" spans="1:21" ht="24.9" customHeight="1" x14ac:dyDescent="0.3">
      <c r="C50" s="336" t="s">
        <v>118</v>
      </c>
      <c r="D50" s="336"/>
      <c r="E50" s="336"/>
      <c r="F50" s="336"/>
      <c r="G50" s="336"/>
      <c r="H50" s="336"/>
      <c r="I50" s="336"/>
      <c r="J50" s="336"/>
      <c r="K50" s="336"/>
      <c r="L50" s="336"/>
      <c r="M50" s="336"/>
      <c r="N50" s="116"/>
      <c r="O50" s="116"/>
      <c r="P50" s="116"/>
      <c r="Q50" s="42"/>
      <c r="R50" s="42"/>
      <c r="S50" s="42"/>
      <c r="T50" s="24"/>
      <c r="U50" s="50"/>
    </row>
    <row r="51" spans="1:21" ht="24.9" customHeight="1" x14ac:dyDescent="0.25">
      <c r="C51" s="337"/>
      <c r="D51" s="338"/>
      <c r="E51" s="338"/>
      <c r="F51" s="338"/>
      <c r="G51" s="338"/>
      <c r="H51" s="338"/>
      <c r="I51" s="338"/>
      <c r="J51" s="338"/>
      <c r="K51" s="338"/>
      <c r="L51" s="338"/>
      <c r="M51" s="339"/>
      <c r="N51" s="46"/>
      <c r="O51" s="46"/>
      <c r="P51" s="46"/>
      <c r="Q51" s="50"/>
      <c r="R51" s="50"/>
      <c r="S51" s="50"/>
      <c r="T51" s="42"/>
      <c r="U51" s="42"/>
    </row>
    <row r="52" spans="1:21" s="113" customFormat="1" ht="70.2" customHeight="1" x14ac:dyDescent="0.3">
      <c r="C52" s="330" t="s">
        <v>316</v>
      </c>
      <c r="D52" s="330"/>
      <c r="E52" s="330"/>
      <c r="F52" s="330"/>
      <c r="G52" s="330"/>
      <c r="H52" s="330"/>
      <c r="I52" s="330"/>
      <c r="J52" s="330"/>
      <c r="K52" s="330"/>
      <c r="L52" s="330"/>
      <c r="M52" s="330"/>
      <c r="N52" s="271"/>
      <c r="O52" s="271"/>
      <c r="P52" s="271"/>
      <c r="Q52" s="272"/>
      <c r="R52" s="272"/>
      <c r="S52" s="272"/>
      <c r="T52" s="41"/>
      <c r="U52" s="41"/>
    </row>
    <row r="53" spans="1:21" ht="25.2" customHeight="1" x14ac:dyDescent="0.3">
      <c r="C53" s="116"/>
      <c r="D53" s="140"/>
      <c r="E53" s="140"/>
      <c r="F53" s="270" t="s">
        <v>320</v>
      </c>
      <c r="G53" s="42"/>
      <c r="H53" s="264"/>
      <c r="I53" s="270" t="s">
        <v>321</v>
      </c>
      <c r="J53" s="140"/>
      <c r="K53" s="140"/>
      <c r="L53" s="140"/>
      <c r="M53" s="24"/>
      <c r="N53" s="116"/>
      <c r="O53" s="116"/>
      <c r="P53" s="116"/>
      <c r="Q53" s="42"/>
      <c r="R53" s="42"/>
      <c r="S53" s="42"/>
      <c r="T53" s="24"/>
      <c r="U53" s="50"/>
    </row>
    <row r="54" spans="1:21" ht="30" customHeight="1" x14ac:dyDescent="0.3">
      <c r="C54" s="50"/>
      <c r="D54" s="50"/>
      <c r="E54" s="50"/>
      <c r="F54" s="275"/>
      <c r="G54" s="42"/>
      <c r="H54" s="264"/>
      <c r="I54" s="275"/>
      <c r="J54" s="50"/>
      <c r="K54" s="50"/>
      <c r="L54" s="50"/>
      <c r="M54" s="50"/>
      <c r="N54" s="116"/>
      <c r="O54" s="116"/>
      <c r="P54" s="116"/>
      <c r="Q54" s="42"/>
      <c r="R54" s="42"/>
      <c r="S54" s="42"/>
      <c r="T54" s="24"/>
      <c r="U54" s="50"/>
    </row>
    <row r="55" spans="1:21" ht="30" customHeight="1" x14ac:dyDescent="0.25">
      <c r="A55" s="49"/>
      <c r="B55" s="49"/>
      <c r="C55" s="49"/>
      <c r="D55" s="49"/>
      <c r="E55" s="49"/>
      <c r="F55" s="49"/>
      <c r="G55" s="49"/>
      <c r="H55" s="49"/>
      <c r="I55" s="49"/>
      <c r="J55" s="49"/>
      <c r="K55" s="49"/>
      <c r="L55" s="117"/>
      <c r="M55" s="24"/>
      <c r="N55" s="46"/>
      <c r="O55" s="46"/>
      <c r="P55" s="46"/>
      <c r="Q55" s="50"/>
      <c r="R55" s="50"/>
      <c r="S55" s="50"/>
      <c r="T55" s="42"/>
      <c r="U55" s="42"/>
    </row>
    <row r="56" spans="1:21" ht="24.9" customHeight="1" x14ac:dyDescent="0.25">
      <c r="C56" s="340" t="s">
        <v>74</v>
      </c>
      <c r="D56" s="340"/>
      <c r="E56" s="340"/>
      <c r="F56" s="340"/>
      <c r="G56" s="335"/>
      <c r="H56" s="335"/>
      <c r="I56" s="335"/>
      <c r="J56" s="335"/>
      <c r="K56" s="335"/>
      <c r="L56" s="335"/>
      <c r="M56" s="335"/>
    </row>
    <row r="57" spans="1:21" ht="15" customHeight="1" x14ac:dyDescent="0.25">
      <c r="E57" s="24"/>
      <c r="F57" s="24"/>
      <c r="G57" s="24"/>
      <c r="H57" s="24"/>
      <c r="I57" s="24"/>
      <c r="J57" s="24"/>
      <c r="K57" s="24"/>
      <c r="L57" s="24"/>
      <c r="M57" s="24"/>
    </row>
    <row r="58" spans="1:21" ht="24.9" customHeight="1" x14ac:dyDescent="0.25">
      <c r="C58" s="340" t="s">
        <v>73</v>
      </c>
      <c r="D58" s="340"/>
      <c r="E58" s="345"/>
      <c r="F58" s="345"/>
      <c r="G58" s="345"/>
      <c r="H58" s="345"/>
      <c r="I58" s="345"/>
      <c r="J58" s="345"/>
      <c r="K58" s="345"/>
      <c r="L58" s="345"/>
      <c r="M58" s="345"/>
    </row>
    <row r="59" spans="1:21" ht="15" customHeight="1" x14ac:dyDescent="0.25">
      <c r="E59" s="24"/>
      <c r="F59" s="24"/>
      <c r="G59" s="24"/>
      <c r="H59" s="24"/>
      <c r="I59" s="24"/>
      <c r="J59" s="24"/>
      <c r="K59" s="24"/>
      <c r="L59" s="24"/>
      <c r="M59" s="24"/>
    </row>
    <row r="60" spans="1:21" ht="24.9" customHeight="1" x14ac:dyDescent="0.25">
      <c r="C60" s="340" t="s">
        <v>75</v>
      </c>
      <c r="D60" s="340"/>
      <c r="E60" s="346"/>
      <c r="F60" s="347"/>
      <c r="G60" s="348"/>
      <c r="I60" s="328" t="s">
        <v>362</v>
      </c>
      <c r="J60" s="329"/>
      <c r="K60" s="346"/>
      <c r="L60" s="347"/>
      <c r="M60" s="348"/>
    </row>
    <row r="61" spans="1:21" ht="15" customHeight="1" x14ac:dyDescent="0.25">
      <c r="C61" s="118"/>
      <c r="D61" s="118"/>
      <c r="E61" s="109"/>
      <c r="F61" s="109"/>
      <c r="G61" s="119"/>
      <c r="H61" s="119"/>
      <c r="I61" s="109"/>
      <c r="J61" s="109"/>
      <c r="K61" s="118"/>
      <c r="L61" s="118"/>
      <c r="M61" s="109"/>
    </row>
    <row r="62" spans="1:21" ht="24.9" customHeight="1" x14ac:dyDescent="0.25">
      <c r="C62" s="340" t="s">
        <v>72</v>
      </c>
      <c r="D62" s="340"/>
      <c r="E62" s="354"/>
      <c r="F62" s="355"/>
      <c r="G62" s="356"/>
      <c r="H62" s="119"/>
      <c r="I62" s="109"/>
      <c r="J62" s="109"/>
      <c r="K62" s="118"/>
      <c r="L62" s="118"/>
      <c r="M62" s="109"/>
    </row>
    <row r="63" spans="1:21" ht="50.1" customHeight="1" x14ac:dyDescent="0.25">
      <c r="E63" s="24"/>
      <c r="F63" s="24"/>
      <c r="G63" s="24"/>
      <c r="H63" s="24"/>
      <c r="I63" s="24"/>
      <c r="J63" s="24"/>
      <c r="K63" s="24"/>
      <c r="L63" s="24"/>
      <c r="M63" s="24"/>
    </row>
    <row r="64" spans="1:21" ht="35.1" customHeight="1" x14ac:dyDescent="0.25">
      <c r="C64" s="336" t="s">
        <v>317</v>
      </c>
      <c r="D64" s="336"/>
      <c r="E64" s="336"/>
      <c r="F64" s="336"/>
      <c r="G64" s="336"/>
      <c r="H64" s="336"/>
      <c r="I64" s="336"/>
      <c r="J64" s="336"/>
      <c r="K64" s="336"/>
      <c r="L64" s="336"/>
      <c r="M64" s="336"/>
    </row>
    <row r="65" spans="3:13" ht="24.9" customHeight="1" x14ac:dyDescent="0.25">
      <c r="C65" s="358"/>
      <c r="D65" s="358"/>
      <c r="E65" s="24"/>
      <c r="F65" s="24"/>
      <c r="G65" s="24"/>
      <c r="H65" s="24"/>
      <c r="I65" s="24"/>
      <c r="J65" s="24"/>
      <c r="K65" s="24"/>
      <c r="L65" s="24"/>
      <c r="M65" s="24"/>
    </row>
    <row r="66" spans="3:13" ht="20.100000000000001" customHeight="1" x14ac:dyDescent="0.25"/>
    <row r="67" spans="3:13" ht="45" customHeight="1" x14ac:dyDescent="0.25">
      <c r="C67" s="336" t="s">
        <v>89</v>
      </c>
      <c r="D67" s="336"/>
      <c r="E67" s="336"/>
      <c r="F67" s="336"/>
      <c r="G67" s="336"/>
      <c r="H67" s="336"/>
      <c r="I67" s="336"/>
      <c r="J67" s="336"/>
      <c r="K67" s="336"/>
      <c r="L67" s="336"/>
      <c r="M67" s="336"/>
    </row>
    <row r="68" spans="3:13" ht="31.5" customHeight="1" x14ac:dyDescent="0.25">
      <c r="C68" s="358"/>
      <c r="D68" s="358"/>
      <c r="E68" s="358"/>
      <c r="F68" s="358"/>
      <c r="G68" s="358"/>
      <c r="H68" s="120"/>
      <c r="I68" s="358"/>
      <c r="J68" s="358"/>
      <c r="K68" s="358"/>
      <c r="L68" s="358"/>
      <c r="M68" s="358"/>
    </row>
    <row r="69" spans="3:13" ht="20.100000000000001" customHeight="1" x14ac:dyDescent="0.25"/>
    <row r="70" spans="3:13" ht="35.1" customHeight="1" x14ac:dyDescent="0.25">
      <c r="C70" s="336" t="s">
        <v>376</v>
      </c>
      <c r="D70" s="336"/>
      <c r="E70" s="336"/>
      <c r="F70" s="336"/>
      <c r="G70" s="336"/>
      <c r="H70" s="336"/>
      <c r="I70" s="336"/>
      <c r="J70" s="336"/>
      <c r="K70" s="336"/>
      <c r="L70" s="336"/>
      <c r="M70" s="336"/>
    </row>
    <row r="71" spans="3:13" ht="24.9" customHeight="1" x14ac:dyDescent="0.25">
      <c r="C71" s="358"/>
      <c r="D71" s="358"/>
      <c r="E71" s="24"/>
      <c r="F71" s="24"/>
      <c r="G71" s="24"/>
      <c r="H71" s="24"/>
      <c r="I71" s="24"/>
      <c r="J71" s="24"/>
      <c r="K71" s="24"/>
      <c r="L71" s="24"/>
      <c r="M71" s="24"/>
    </row>
    <row r="72" spans="3:13" ht="50.1" customHeight="1" x14ac:dyDescent="0.25"/>
    <row r="73" spans="3:13" ht="30" customHeight="1" x14ac:dyDescent="0.25">
      <c r="C73" s="341" t="s">
        <v>128</v>
      </c>
      <c r="D73" s="341"/>
      <c r="E73" s="341"/>
      <c r="F73" s="341"/>
      <c r="G73" s="341"/>
      <c r="H73" s="341"/>
      <c r="I73" s="341"/>
      <c r="J73" s="341"/>
      <c r="K73" s="341"/>
      <c r="L73" s="341"/>
      <c r="M73" s="341"/>
    </row>
    <row r="74" spans="3:13" ht="80.099999999999994" customHeight="1" x14ac:dyDescent="0.25">
      <c r="C74" s="342"/>
      <c r="D74" s="343"/>
      <c r="E74" s="343"/>
      <c r="F74" s="343"/>
      <c r="G74" s="343"/>
      <c r="H74" s="343"/>
      <c r="I74" s="343"/>
      <c r="J74" s="343"/>
      <c r="K74" s="343"/>
      <c r="L74" s="343"/>
      <c r="M74" s="344"/>
    </row>
    <row r="75" spans="3:13" ht="20.100000000000001" customHeight="1" x14ac:dyDescent="0.25">
      <c r="C75" s="49"/>
      <c r="D75" s="49"/>
      <c r="E75" s="49"/>
      <c r="F75" s="49"/>
      <c r="G75" s="49"/>
      <c r="H75" s="49"/>
      <c r="I75" s="49"/>
      <c r="J75" s="49"/>
      <c r="K75" s="49"/>
      <c r="L75" s="49"/>
      <c r="M75" s="49"/>
    </row>
    <row r="76" spans="3:13" ht="30" customHeight="1" x14ac:dyDescent="0.25">
      <c r="C76" s="340" t="s">
        <v>76</v>
      </c>
      <c r="D76" s="340"/>
      <c r="E76" s="340"/>
      <c r="F76" s="340"/>
      <c r="G76" s="340"/>
      <c r="H76" s="340"/>
      <c r="I76" s="340"/>
      <c r="J76" s="340"/>
      <c r="K76" s="340"/>
      <c r="L76" s="340"/>
      <c r="M76" s="340"/>
    </row>
    <row r="77" spans="3:13" ht="24.9" customHeight="1" x14ac:dyDescent="0.25">
      <c r="C77" s="365"/>
      <c r="D77" s="366"/>
      <c r="E77" s="24"/>
      <c r="F77" s="24"/>
      <c r="G77" s="24"/>
      <c r="H77" s="24"/>
      <c r="I77" s="24"/>
      <c r="J77" s="24"/>
      <c r="K77" s="24"/>
      <c r="L77" s="24"/>
      <c r="M77" s="24"/>
    </row>
    <row r="78" spans="3:13" ht="20.100000000000001" customHeight="1" x14ac:dyDescent="0.25">
      <c r="C78" s="49"/>
      <c r="D78" s="49"/>
      <c r="E78" s="49"/>
      <c r="F78" s="49"/>
      <c r="G78" s="49"/>
      <c r="H78" s="49"/>
      <c r="I78" s="49"/>
      <c r="J78" s="49"/>
      <c r="K78" s="49"/>
      <c r="L78" s="49"/>
      <c r="M78" s="49"/>
    </row>
    <row r="79" spans="3:13" ht="30" customHeight="1" x14ac:dyDescent="0.25">
      <c r="C79" s="340" t="s">
        <v>77</v>
      </c>
      <c r="D79" s="340"/>
      <c r="E79" s="340"/>
      <c r="F79" s="340"/>
      <c r="G79" s="340"/>
      <c r="H79" s="121"/>
    </row>
    <row r="80" spans="3:13" s="122" customFormat="1" ht="30" customHeight="1" x14ac:dyDescent="0.3">
      <c r="C80" s="342"/>
      <c r="D80" s="343"/>
      <c r="E80" s="343"/>
      <c r="F80" s="343"/>
      <c r="G80" s="343"/>
      <c r="H80" s="343"/>
      <c r="I80" s="343"/>
      <c r="J80" s="343"/>
      <c r="K80" s="343"/>
      <c r="L80" s="343"/>
      <c r="M80" s="344"/>
    </row>
    <row r="81" spans="3:13" ht="20.100000000000001" customHeight="1" x14ac:dyDescent="0.25"/>
    <row r="82" spans="3:13" ht="30" customHeight="1" x14ac:dyDescent="0.25">
      <c r="C82" s="341" t="s">
        <v>78</v>
      </c>
      <c r="D82" s="341"/>
      <c r="E82" s="340"/>
      <c r="F82" s="340"/>
      <c r="G82" s="340"/>
    </row>
    <row r="83" spans="3:13" ht="24.9" customHeight="1" x14ac:dyDescent="0.25">
      <c r="C83" s="334"/>
      <c r="D83" s="334"/>
      <c r="E83" s="24"/>
      <c r="F83" s="24"/>
      <c r="G83" s="24"/>
      <c r="H83" s="24"/>
      <c r="I83" s="24"/>
      <c r="J83" s="24"/>
      <c r="K83" s="24"/>
      <c r="L83" s="24"/>
      <c r="M83" s="24"/>
    </row>
  </sheetData>
  <sheetProtection algorithmName="SHA-512" hashValue="b5YWWYald/leR0HjPjQJiC8ZrjgbBnzwpmf0/8LOtTjIv+0eLRd3ZROc6235Df4+X4RL4Kg41SWMGJoDCwtbxw==" saltValue="R1RmBYD501krXdBPnQpq1w==" spinCount="100000" sheet="1" objects="1" scenarios="1" selectLockedCells="1"/>
  <mergeCells count="69">
    <mergeCell ref="C12:I12"/>
    <mergeCell ref="C13:I13"/>
    <mergeCell ref="P27:P28"/>
    <mergeCell ref="Q27:Q28"/>
    <mergeCell ref="R27:R28"/>
    <mergeCell ref="N27:N28"/>
    <mergeCell ref="O27:O28"/>
    <mergeCell ref="AA27:AA28"/>
    <mergeCell ref="S27:S28"/>
    <mergeCell ref="U27:U28"/>
    <mergeCell ref="V27:V28"/>
    <mergeCell ref="W27:W28"/>
    <mergeCell ref="X27:X28"/>
    <mergeCell ref="Y27:Y28"/>
    <mergeCell ref="Z27:Z28"/>
    <mergeCell ref="F44:H44"/>
    <mergeCell ref="I68:M68"/>
    <mergeCell ref="C68:G68"/>
    <mergeCell ref="C77:D77"/>
    <mergeCell ref="C74:M74"/>
    <mergeCell ref="C70:M70"/>
    <mergeCell ref="C42:E42"/>
    <mergeCell ref="C62:D62"/>
    <mergeCell ref="G42:H42"/>
    <mergeCell ref="F36:J36"/>
    <mergeCell ref="C76:M76"/>
    <mergeCell ref="C73:M73"/>
    <mergeCell ref="C67:M67"/>
    <mergeCell ref="C65:D65"/>
    <mergeCell ref="F38:M38"/>
    <mergeCell ref="C46:G46"/>
    <mergeCell ref="C56:F56"/>
    <mergeCell ref="K44:M44"/>
    <mergeCell ref="I44:J44"/>
    <mergeCell ref="C44:E44"/>
    <mergeCell ref="H46:M46"/>
    <mergeCell ref="I42:J42"/>
    <mergeCell ref="C31:M31"/>
    <mergeCell ref="C79:G79"/>
    <mergeCell ref="F40:M40"/>
    <mergeCell ref="E62:G62"/>
    <mergeCell ref="F34:M34"/>
    <mergeCell ref="C58:D58"/>
    <mergeCell ref="C71:D71"/>
    <mergeCell ref="G56:M56"/>
    <mergeCell ref="K60:M60"/>
    <mergeCell ref="D48:E48"/>
    <mergeCell ref="C34:E34"/>
    <mergeCell ref="C40:E40"/>
    <mergeCell ref="C36:E36"/>
    <mergeCell ref="C38:E38"/>
    <mergeCell ref="C64:M64"/>
    <mergeCell ref="K36:L36"/>
    <mergeCell ref="K42:L42"/>
    <mergeCell ref="C52:M52"/>
    <mergeCell ref="C14:I14"/>
    <mergeCell ref="C20:I20"/>
    <mergeCell ref="C83:D83"/>
    <mergeCell ref="I60:J60"/>
    <mergeCell ref="G48:M48"/>
    <mergeCell ref="C50:M50"/>
    <mergeCell ref="C51:M51"/>
    <mergeCell ref="C60:D60"/>
    <mergeCell ref="C82:G82"/>
    <mergeCell ref="C80:M80"/>
    <mergeCell ref="E58:M58"/>
    <mergeCell ref="E60:G60"/>
    <mergeCell ref="C22:M24"/>
    <mergeCell ref="C27:M28"/>
  </mergeCells>
  <dataValidations count="9">
    <dataValidation type="textLength" operator="lessThanOrEqual" allowBlank="1" showInputMessage="1" showErrorMessage="1" error="Por favor, no sobrepasar los 400 caracteres establecidos" sqref="C74:M74" xr:uid="{00000000-0002-0000-0100-000000000000}">
      <formula1>M4</formula1>
    </dataValidation>
    <dataValidation type="textLength" operator="lessThanOrEqual" allowBlank="1" showInputMessage="1" showErrorMessage="1" error="Por favor, no sobrepasar los 100 caracteres con espacios establecidos." sqref="C55:I55" xr:uid="{00000000-0002-0000-0100-000001000000}">
      <formula1>M4</formula1>
    </dataValidation>
    <dataValidation type="whole" operator="greaterThan" allowBlank="1" showInputMessage="1" showErrorMessage="1" error="Por favor, introduzca la fecha en el siguiente formato: dd/mm/aaaa_x000a_" sqref="C77:D77 C83:D83" xr:uid="{00000000-0002-0000-0100-000002000000}">
      <formula1>0</formula1>
    </dataValidation>
    <dataValidation type="textLength" operator="lessThanOrEqual" allowBlank="1" showInputMessage="1" showErrorMessage="1" error="Por favor, no sobrepasar los 120 caracteres con espacios establecidos." sqref="C51:M51" xr:uid="{00000000-0002-0000-0100-000003000000}">
      <formula1>M3</formula1>
    </dataValidation>
    <dataValidation type="whole" operator="greaterThan" allowBlank="1" showInputMessage="1" showErrorMessage="1" sqref="M61:M62 E61:F61" xr:uid="{00000000-0002-0000-0100-000004000000}">
      <formula1>0</formula1>
    </dataValidation>
    <dataValidation type="list" allowBlank="1" showInputMessage="1" showErrorMessage="1" error="Por favor, seleccione una de las opciones habilitadas en el menú desplegable." prompt="Para seleccionar una opción, por favor, pulse el icono de la flecha." sqref="C71:D71 C65:D65" xr:uid="{00000000-0002-0000-0100-000005000000}">
      <formula1>$C$3:$C$5</formula1>
    </dataValidation>
    <dataValidation type="whole" operator="greaterThan" allowBlank="1" showInputMessage="1" showErrorMessage="1" error="Por favor, introducir números únicamente" sqref="E60:G60 F42 I42 M42 K60:M60" xr:uid="{00000000-0002-0000-0100-000006000000}">
      <formula1>0</formula1>
    </dataValidation>
    <dataValidation type="list" allowBlank="1" showInputMessage="1" showErrorMessage="1" sqref="H68" xr:uid="{00000000-0002-0000-0100-000007000000}">
      <formula1>$C$7:$C$21</formula1>
    </dataValidation>
    <dataValidation type="list" allowBlank="1" showInputMessage="1" showErrorMessage="1" error="Por favor, seleccione una de las opciones habilitadas en el menú desplegable." prompt="Para seleccionar una opción, por favor, pulse el icono de la flecha." sqref="I68:M68 C68:G68" xr:uid="{00000000-0002-0000-0100-000008000000}">
      <formula1>$C$7:$C$21</formula1>
    </dataValidation>
  </dataValidations>
  <pageMargins left="0.15748031496062992" right="0.15748031496062992" top="0.43307086614173229" bottom="0.43307086614173229" header="0" footer="0"/>
  <pageSetup paperSize="9" scale="56" fitToHeight="0" orientation="portrait" r:id="rId1"/>
  <headerFooter>
    <oddFooter>&amp;L_x000D_&amp;1#&amp;"Calibri"&amp;10&amp;K000000 Clasificación: Interna&amp;C&amp;14Página &amp;P de &amp;N</oddFooter>
  </headerFooter>
  <rowBreaks count="1" manualBreakCount="1">
    <brk id="72"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34998626667073579"/>
  </sheetPr>
  <dimension ref="A1:R161"/>
  <sheetViews>
    <sheetView showGridLines="0" showRowColHeaders="0" zoomScale="90" zoomScaleNormal="90" workbookViewId="0">
      <selection activeCell="C42" sqref="C42:L45"/>
    </sheetView>
  </sheetViews>
  <sheetFormatPr baseColWidth="10" defaultColWidth="11.44140625" defaultRowHeight="13.8" x14ac:dyDescent="0.25"/>
  <cols>
    <col min="1" max="1" width="7" style="8" customWidth="1"/>
    <col min="2" max="2" width="2.6640625" style="8" customWidth="1"/>
    <col min="3" max="12" width="16.109375" style="8" customWidth="1"/>
    <col min="13" max="13" width="2.6640625" style="8" customWidth="1"/>
    <col min="14" max="19" width="16.109375" style="8" customWidth="1"/>
    <col min="20" max="16384" width="11.44140625" style="8"/>
  </cols>
  <sheetData>
    <row r="1" spans="1:18" ht="30" customHeight="1" x14ac:dyDescent="0.25"/>
    <row r="2" spans="1:18" ht="32.25" hidden="1" customHeight="1" x14ac:dyDescent="0.25">
      <c r="A2" s="88"/>
      <c r="B2" s="88"/>
      <c r="C2" s="25"/>
      <c r="E2" s="64"/>
      <c r="L2" s="26" t="s">
        <v>42</v>
      </c>
      <c r="N2" s="53"/>
      <c r="O2" s="53"/>
      <c r="P2" s="53"/>
      <c r="Q2" s="53"/>
    </row>
    <row r="3" spans="1:18" ht="15" hidden="1" customHeight="1" x14ac:dyDescent="0.25">
      <c r="C3" s="27"/>
      <c r="E3" s="65"/>
      <c r="F3" s="22"/>
      <c r="G3" s="22"/>
      <c r="H3" s="22"/>
      <c r="I3" s="22"/>
      <c r="J3" s="23"/>
      <c r="L3" s="28">
        <v>400</v>
      </c>
      <c r="N3" s="53"/>
      <c r="O3" s="53"/>
      <c r="P3" s="53"/>
      <c r="Q3" s="53"/>
    </row>
    <row r="4" spans="1:18" ht="15.75" hidden="1" customHeight="1" x14ac:dyDescent="0.25">
      <c r="C4" s="27" t="s">
        <v>91</v>
      </c>
      <c r="E4" s="66" t="s">
        <v>281</v>
      </c>
      <c r="F4" s="59"/>
      <c r="G4" s="59"/>
      <c r="H4" s="59"/>
      <c r="I4" s="59"/>
      <c r="J4" s="60"/>
      <c r="L4" s="28">
        <v>1000</v>
      </c>
      <c r="N4" s="53"/>
      <c r="O4" s="53"/>
      <c r="P4" s="53"/>
      <c r="Q4" s="53"/>
    </row>
    <row r="5" spans="1:18" ht="15.75" hidden="1" customHeight="1" x14ac:dyDescent="0.25">
      <c r="C5" s="27" t="s">
        <v>90</v>
      </c>
      <c r="E5" s="65" t="s">
        <v>282</v>
      </c>
      <c r="F5" s="22"/>
      <c r="G5" s="22"/>
      <c r="H5" s="22"/>
      <c r="I5" s="22"/>
      <c r="J5" s="23"/>
      <c r="L5" s="28">
        <v>1500</v>
      </c>
      <c r="N5" s="53"/>
      <c r="O5" s="53"/>
      <c r="P5" s="53"/>
      <c r="Q5" s="53"/>
    </row>
    <row r="6" spans="1:18" ht="15" hidden="1" customHeight="1" x14ac:dyDescent="0.25">
      <c r="E6" s="65" t="s">
        <v>283</v>
      </c>
      <c r="F6" s="22"/>
      <c r="G6" s="22"/>
      <c r="H6" s="22"/>
      <c r="I6" s="22"/>
      <c r="J6" s="23"/>
      <c r="L6" s="28">
        <v>2000</v>
      </c>
      <c r="N6" s="53"/>
      <c r="O6" s="53"/>
      <c r="P6" s="53"/>
      <c r="Q6" s="53"/>
    </row>
    <row r="7" spans="1:18" ht="15" hidden="1" customHeight="1" x14ac:dyDescent="0.25">
      <c r="D7" s="30"/>
      <c r="E7" s="65" t="s">
        <v>284</v>
      </c>
      <c r="F7" s="22"/>
      <c r="G7" s="22"/>
      <c r="H7" s="22"/>
      <c r="I7" s="22"/>
      <c r="J7" s="23"/>
    </row>
    <row r="8" spans="1:18" ht="15" hidden="1" customHeight="1" x14ac:dyDescent="0.25">
      <c r="D8" s="30"/>
    </row>
    <row r="9" spans="1:18" ht="15.75" hidden="1" customHeight="1" x14ac:dyDescent="0.25">
      <c r="C9" s="29"/>
      <c r="D9" s="30"/>
      <c r="E9" s="30"/>
      <c r="F9" s="30"/>
      <c r="H9" s="29"/>
      <c r="N9" s="83"/>
    </row>
    <row r="10" spans="1:18" ht="15.75" hidden="1" customHeight="1" x14ac:dyDescent="0.25">
      <c r="C10" s="18"/>
      <c r="D10" s="19"/>
      <c r="E10" s="19"/>
      <c r="F10" s="31"/>
      <c r="H10" s="58"/>
      <c r="I10" s="59"/>
      <c r="J10" s="59"/>
      <c r="K10" s="59"/>
      <c r="L10" s="60"/>
      <c r="N10" s="84"/>
      <c r="O10" s="85"/>
      <c r="P10" s="85"/>
      <c r="Q10" s="85"/>
      <c r="R10" s="60"/>
    </row>
    <row r="11" spans="1:18" ht="15.75" hidden="1" customHeight="1" x14ac:dyDescent="0.25">
      <c r="C11" s="18" t="s">
        <v>92</v>
      </c>
      <c r="D11" s="19"/>
      <c r="E11" s="19"/>
      <c r="F11" s="31"/>
      <c r="H11" s="61" t="s">
        <v>120</v>
      </c>
      <c r="I11" s="22"/>
      <c r="J11" s="22"/>
      <c r="K11" s="22"/>
      <c r="L11" s="23"/>
      <c r="N11" s="84" t="s">
        <v>249</v>
      </c>
      <c r="O11" s="85"/>
      <c r="P11" s="85"/>
      <c r="Q11" s="85"/>
      <c r="R11" s="60"/>
    </row>
    <row r="12" spans="1:18" ht="15.75" hidden="1" customHeight="1" x14ac:dyDescent="0.25">
      <c r="C12" s="18" t="s">
        <v>93</v>
      </c>
      <c r="D12" s="19"/>
      <c r="E12" s="19"/>
      <c r="F12" s="31"/>
      <c r="H12" s="18" t="s">
        <v>253</v>
      </c>
      <c r="I12" s="22"/>
      <c r="J12" s="22"/>
      <c r="K12" s="22"/>
      <c r="L12" s="23"/>
      <c r="N12" s="18" t="s">
        <v>122</v>
      </c>
      <c r="O12" s="19"/>
      <c r="P12" s="19"/>
      <c r="Q12" s="19"/>
      <c r="R12" s="23"/>
    </row>
    <row r="13" spans="1:18" ht="15.75" hidden="1" customHeight="1" x14ac:dyDescent="0.25">
      <c r="C13" s="32" t="s">
        <v>94</v>
      </c>
      <c r="D13" s="33"/>
      <c r="E13" s="33"/>
      <c r="F13" s="34"/>
      <c r="H13" s="32" t="s">
        <v>121</v>
      </c>
      <c r="I13" s="62"/>
      <c r="J13" s="62"/>
      <c r="K13" s="62"/>
      <c r="L13" s="63"/>
      <c r="N13" s="32" t="s">
        <v>123</v>
      </c>
      <c r="O13" s="33"/>
      <c r="P13" s="33"/>
      <c r="Q13" s="33"/>
      <c r="R13" s="63"/>
    </row>
    <row r="14" spans="1:18" ht="15.75" hidden="1" customHeight="1" x14ac:dyDescent="0.25">
      <c r="C14" s="18" t="s">
        <v>95</v>
      </c>
      <c r="D14" s="19"/>
      <c r="E14" s="19"/>
      <c r="F14" s="31"/>
      <c r="I14" s="36"/>
      <c r="J14" s="36"/>
      <c r="K14" s="36"/>
      <c r="L14" s="36"/>
      <c r="N14" s="24"/>
      <c r="O14" s="24"/>
      <c r="P14" s="24"/>
      <c r="Q14" s="24"/>
      <c r="R14" s="24"/>
    </row>
    <row r="15" spans="1:18" ht="15.75" hidden="1" customHeight="1" x14ac:dyDescent="0.25">
      <c r="D15" s="36"/>
      <c r="E15" s="36"/>
      <c r="F15" s="36"/>
      <c r="I15" s="70"/>
      <c r="J15" s="36"/>
      <c r="K15" s="36"/>
      <c r="L15" s="36"/>
    </row>
    <row r="16" spans="1:18" ht="15.75" hidden="1" customHeight="1" x14ac:dyDescent="0.25">
      <c r="C16" s="29"/>
      <c r="H16" s="36"/>
      <c r="I16" s="65"/>
      <c r="J16" s="75"/>
      <c r="K16" s="75"/>
      <c r="L16" s="76"/>
      <c r="N16" s="53"/>
      <c r="O16" s="53"/>
      <c r="P16" s="24"/>
    </row>
    <row r="17" spans="1:12" ht="15.75" hidden="1" customHeight="1" x14ac:dyDescent="0.25">
      <c r="C17" s="37"/>
      <c r="D17" s="38"/>
      <c r="E17" s="38"/>
      <c r="F17" s="38"/>
      <c r="G17" s="67"/>
      <c r="H17" s="36"/>
      <c r="I17" s="74" t="s">
        <v>90</v>
      </c>
      <c r="J17" s="75"/>
      <c r="K17" s="75"/>
      <c r="L17" s="77"/>
    </row>
    <row r="18" spans="1:12" ht="15.75" hidden="1" customHeight="1" x14ac:dyDescent="0.25">
      <c r="C18" s="18" t="s">
        <v>96</v>
      </c>
      <c r="D18" s="20"/>
      <c r="E18" s="20"/>
      <c r="F18" s="20"/>
      <c r="G18" s="68"/>
      <c r="H18" s="36"/>
      <c r="I18" s="65" t="s">
        <v>99</v>
      </c>
      <c r="J18" s="22"/>
      <c r="K18" s="22"/>
      <c r="L18" s="23"/>
    </row>
    <row r="19" spans="1:12" ht="15.75" hidden="1" customHeight="1" x14ac:dyDescent="0.25">
      <c r="C19" s="18" t="s">
        <v>97</v>
      </c>
      <c r="D19" s="21"/>
      <c r="E19" s="21"/>
      <c r="F19" s="21"/>
      <c r="G19" s="69"/>
      <c r="H19" s="36"/>
      <c r="I19" s="65" t="s">
        <v>100</v>
      </c>
      <c r="J19" s="72"/>
      <c r="K19" s="72"/>
      <c r="L19" s="73"/>
    </row>
    <row r="20" spans="1:12" ht="15.75" hidden="1" customHeight="1" x14ac:dyDescent="0.25">
      <c r="C20" s="41"/>
      <c r="D20" s="41"/>
      <c r="E20" s="41"/>
      <c r="F20" s="41"/>
      <c r="G20" s="41"/>
      <c r="H20" s="36"/>
      <c r="I20" s="32" t="s">
        <v>103</v>
      </c>
      <c r="J20" s="72"/>
      <c r="K20" s="72"/>
      <c r="L20" s="73"/>
    </row>
    <row r="21" spans="1:12" ht="15.75" hidden="1" customHeight="1" x14ac:dyDescent="0.25">
      <c r="C21" s="29"/>
      <c r="I21" s="32" t="s">
        <v>101</v>
      </c>
      <c r="J21" s="72"/>
      <c r="K21" s="72"/>
      <c r="L21" s="73"/>
    </row>
    <row r="22" spans="1:12" ht="15.75" hidden="1" customHeight="1" thickBot="1" x14ac:dyDescent="0.3">
      <c r="C22" s="37"/>
      <c r="D22" s="38"/>
      <c r="E22" s="38"/>
      <c r="F22" s="38"/>
      <c r="G22" s="39"/>
      <c r="H22" s="40"/>
    </row>
    <row r="23" spans="1:12" ht="15.75" hidden="1" customHeight="1" thickTop="1" thickBot="1" x14ac:dyDescent="0.3">
      <c r="C23" s="262" t="s">
        <v>98</v>
      </c>
      <c r="D23" s="38"/>
      <c r="E23" s="38"/>
      <c r="F23" s="38"/>
      <c r="G23" s="39"/>
      <c r="H23" s="40"/>
      <c r="I23" s="36"/>
      <c r="J23" s="90"/>
    </row>
    <row r="24" spans="1:12" ht="18.75" hidden="1" customHeight="1" thickTop="1" x14ac:dyDescent="0.25">
      <c r="C24" s="261" t="s">
        <v>289</v>
      </c>
      <c r="D24" s="260"/>
      <c r="E24" s="260"/>
      <c r="F24" s="260"/>
      <c r="G24" s="101"/>
      <c r="H24" s="102"/>
      <c r="I24" s="36"/>
      <c r="J24" s="89"/>
      <c r="K24" s="71"/>
      <c r="L24" s="78"/>
    </row>
    <row r="25" spans="1:12" ht="15.75" hidden="1" customHeight="1" x14ac:dyDescent="0.25">
      <c r="C25" s="54"/>
      <c r="J25" s="18" t="s">
        <v>91</v>
      </c>
      <c r="K25" s="75"/>
      <c r="L25" s="77"/>
    </row>
    <row r="26" spans="1:12" ht="15.75" hidden="1" customHeight="1" x14ac:dyDescent="0.25">
      <c r="C26" s="36"/>
      <c r="D26" s="36"/>
      <c r="E26" s="36"/>
      <c r="F26" s="36"/>
      <c r="G26" s="36"/>
      <c r="H26" s="36"/>
      <c r="I26" s="36"/>
      <c r="J26" s="18" t="s">
        <v>138</v>
      </c>
      <c r="K26" s="75"/>
      <c r="L26" s="77"/>
    </row>
    <row r="27" spans="1:12" ht="15.75" hidden="1" customHeight="1" x14ac:dyDescent="0.25">
      <c r="A27" s="88"/>
      <c r="B27" s="88"/>
      <c r="D27" s="36"/>
      <c r="E27" s="36"/>
      <c r="F27" s="36"/>
      <c r="G27" s="36"/>
      <c r="H27" s="36"/>
      <c r="I27" s="36"/>
      <c r="J27" s="32" t="s">
        <v>90</v>
      </c>
      <c r="K27" s="72"/>
      <c r="L27" s="73"/>
    </row>
    <row r="28" spans="1:12" ht="20.100000000000001" customHeight="1" x14ac:dyDescent="0.25">
      <c r="C28" s="308" t="s">
        <v>240</v>
      </c>
      <c r="D28" s="308"/>
      <c r="E28" s="308"/>
      <c r="F28" s="308"/>
      <c r="G28" s="308"/>
      <c r="H28" s="308"/>
      <c r="I28" s="308"/>
      <c r="J28" s="308"/>
      <c r="K28" s="308"/>
      <c r="L28" s="308"/>
    </row>
    <row r="29" spans="1:12" ht="15" customHeight="1" x14ac:dyDescent="0.25">
      <c r="C29" s="308"/>
      <c r="D29" s="308"/>
      <c r="E29" s="308"/>
      <c r="F29" s="308"/>
      <c r="G29" s="308"/>
      <c r="H29" s="308"/>
      <c r="I29" s="308"/>
      <c r="J29" s="308"/>
      <c r="K29" s="308"/>
      <c r="L29" s="308"/>
    </row>
    <row r="30" spans="1:12" ht="20.100000000000001" customHeight="1" x14ac:dyDescent="0.25">
      <c r="C30" s="308"/>
      <c r="D30" s="308"/>
      <c r="E30" s="308"/>
      <c r="F30" s="308"/>
      <c r="G30" s="308"/>
      <c r="H30" s="308"/>
      <c r="I30" s="308"/>
      <c r="J30" s="308"/>
      <c r="K30" s="308"/>
      <c r="L30" s="308"/>
    </row>
    <row r="31" spans="1:12" ht="15.75" customHeight="1" x14ac:dyDescent="0.25"/>
    <row r="33" spans="1:13" ht="15" customHeight="1" x14ac:dyDescent="0.25">
      <c r="C33" s="349" t="s">
        <v>0</v>
      </c>
      <c r="D33" s="349"/>
      <c r="E33" s="349"/>
      <c r="F33" s="349"/>
      <c r="G33" s="349"/>
      <c r="H33" s="349"/>
      <c r="I33" s="349"/>
      <c r="J33" s="349"/>
      <c r="K33" s="349"/>
      <c r="L33" s="349"/>
    </row>
    <row r="34" spans="1:13" s="11" customFormat="1" ht="18.75" customHeight="1" x14ac:dyDescent="0.3">
      <c r="C34" s="349"/>
      <c r="D34" s="349"/>
      <c r="E34" s="349"/>
      <c r="F34" s="349"/>
      <c r="G34" s="349"/>
      <c r="H34" s="349"/>
      <c r="I34" s="349"/>
      <c r="J34" s="349"/>
      <c r="K34" s="349"/>
      <c r="L34" s="349"/>
    </row>
    <row r="35" spans="1:13" s="11" customFormat="1" ht="17.399999999999999" x14ac:dyDescent="0.3">
      <c r="D35" s="47"/>
      <c r="E35" s="47"/>
      <c r="F35" s="47"/>
      <c r="G35" s="47"/>
      <c r="H35" s="47"/>
      <c r="I35" s="47"/>
      <c r="J35" s="47"/>
      <c r="K35" s="47"/>
      <c r="L35" s="47"/>
    </row>
    <row r="36" spans="1:13" s="11" customFormat="1" ht="17.399999999999999" x14ac:dyDescent="0.3">
      <c r="D36" s="47"/>
      <c r="E36" s="47"/>
      <c r="F36" s="47"/>
      <c r="G36" s="48"/>
      <c r="H36" s="12"/>
      <c r="I36" s="47"/>
      <c r="J36" s="47"/>
      <c r="K36" s="47"/>
      <c r="L36" s="47"/>
    </row>
    <row r="37" spans="1:13" s="11" customFormat="1" ht="18.75" customHeight="1" thickBot="1" x14ac:dyDescent="0.35">
      <c r="C37" s="350" t="s">
        <v>15</v>
      </c>
      <c r="D37" s="350"/>
      <c r="E37" s="350"/>
      <c r="F37" s="350"/>
      <c r="G37" s="350"/>
      <c r="H37" s="350"/>
      <c r="I37" s="350"/>
      <c r="J37" s="350"/>
      <c r="K37" s="350"/>
      <c r="L37" s="350"/>
    </row>
    <row r="38" spans="1:13" s="11" customFormat="1" ht="25.5" customHeight="1" x14ac:dyDescent="0.3">
      <c r="D38" s="47"/>
      <c r="E38" s="47"/>
      <c r="F38" s="47"/>
      <c r="G38" s="47"/>
      <c r="H38" s="47"/>
      <c r="I38" s="47"/>
      <c r="J38" s="47"/>
      <c r="K38" s="47"/>
      <c r="L38" s="47"/>
    </row>
    <row r="39" spans="1:13" ht="80.099999999999994" customHeight="1" x14ac:dyDescent="0.3">
      <c r="A39" s="11"/>
      <c r="B39" s="11"/>
      <c r="C39" s="336" t="s">
        <v>276</v>
      </c>
      <c r="D39" s="336"/>
      <c r="E39" s="336"/>
      <c r="F39" s="336"/>
      <c r="G39" s="336"/>
      <c r="H39" s="336"/>
      <c r="I39" s="336"/>
      <c r="J39" s="336"/>
      <c r="K39" s="336"/>
      <c r="L39" s="336"/>
    </row>
    <row r="40" spans="1:13" ht="30" customHeight="1" x14ac:dyDescent="0.3">
      <c r="A40" s="11"/>
      <c r="B40" s="11"/>
      <c r="C40" s="382"/>
      <c r="D40" s="383"/>
      <c r="E40" s="383"/>
      <c r="F40" s="383"/>
      <c r="G40" s="383"/>
      <c r="H40" s="384"/>
      <c r="I40" s="24"/>
      <c r="J40" s="24"/>
      <c r="K40" s="24"/>
      <c r="L40" s="24"/>
    </row>
    <row r="41" spans="1:13" ht="30" customHeight="1" x14ac:dyDescent="0.3">
      <c r="A41" s="11"/>
      <c r="B41" s="11"/>
      <c r="C41" s="336" t="s">
        <v>119</v>
      </c>
      <c r="D41" s="336"/>
      <c r="E41" s="336"/>
      <c r="F41" s="336"/>
      <c r="G41" s="336"/>
      <c r="H41" s="336"/>
      <c r="I41" s="336"/>
      <c r="J41" s="336"/>
      <c r="K41" s="336"/>
      <c r="L41" s="336"/>
    </row>
    <row r="42" spans="1:13" ht="99.9" customHeight="1" x14ac:dyDescent="0.3">
      <c r="A42" s="11"/>
      <c r="B42" s="11"/>
      <c r="C42" s="376"/>
      <c r="D42" s="377"/>
      <c r="E42" s="377"/>
      <c r="F42" s="377"/>
      <c r="G42" s="377"/>
      <c r="H42" s="377"/>
      <c r="I42" s="377"/>
      <c r="J42" s="377"/>
      <c r="K42" s="377"/>
      <c r="L42" s="378"/>
    </row>
    <row r="43" spans="1:13" ht="99.9" customHeight="1" x14ac:dyDescent="0.3">
      <c r="A43" s="11"/>
      <c r="B43" s="11"/>
      <c r="C43" s="385"/>
      <c r="D43" s="386"/>
      <c r="E43" s="386"/>
      <c r="F43" s="386"/>
      <c r="G43" s="386"/>
      <c r="H43" s="386"/>
      <c r="I43" s="386"/>
      <c r="J43" s="386"/>
      <c r="K43" s="386"/>
      <c r="L43" s="387"/>
    </row>
    <row r="44" spans="1:13" ht="99.9" customHeight="1" x14ac:dyDescent="0.3">
      <c r="A44" s="11"/>
      <c r="B44" s="11"/>
      <c r="C44" s="385"/>
      <c r="D44" s="386"/>
      <c r="E44" s="386"/>
      <c r="F44" s="386"/>
      <c r="G44" s="386"/>
      <c r="H44" s="386"/>
      <c r="I44" s="386"/>
      <c r="J44" s="386"/>
      <c r="K44" s="386"/>
      <c r="L44" s="387"/>
    </row>
    <row r="45" spans="1:13" ht="99.9" customHeight="1" x14ac:dyDescent="0.3">
      <c r="A45" s="11"/>
      <c r="B45" s="11"/>
      <c r="C45" s="379"/>
      <c r="D45" s="380"/>
      <c r="E45" s="380"/>
      <c r="F45" s="380"/>
      <c r="G45" s="380"/>
      <c r="H45" s="380"/>
      <c r="I45" s="380"/>
      <c r="J45" s="380"/>
      <c r="K45" s="380"/>
      <c r="L45" s="381"/>
    </row>
    <row r="46" spans="1:13" ht="20.399999999999999" customHeight="1" x14ac:dyDescent="0.3">
      <c r="A46" s="11"/>
      <c r="B46" s="11"/>
      <c r="C46" s="49"/>
      <c r="D46" s="49"/>
      <c r="E46" s="49"/>
      <c r="F46" s="49"/>
      <c r="G46" s="49"/>
      <c r="H46" s="49"/>
      <c r="I46" s="49"/>
      <c r="J46" s="49"/>
      <c r="K46" s="49"/>
      <c r="L46" s="49"/>
    </row>
    <row r="47" spans="1:13" s="54" customFormat="1" ht="45" customHeight="1" x14ac:dyDescent="0.3">
      <c r="A47" s="11"/>
      <c r="B47" s="11"/>
      <c r="C47" s="336" t="s">
        <v>368</v>
      </c>
      <c r="D47" s="336"/>
      <c r="E47" s="336"/>
      <c r="F47" s="336"/>
      <c r="G47" s="336"/>
      <c r="H47" s="336"/>
      <c r="I47" s="336"/>
      <c r="J47" s="336"/>
      <c r="K47" s="336"/>
      <c r="L47" s="336"/>
      <c r="M47" s="8"/>
    </row>
    <row r="48" spans="1:13" s="54" customFormat="1" ht="30" customHeight="1" x14ac:dyDescent="0.3">
      <c r="A48" s="11"/>
      <c r="B48" s="11"/>
      <c r="C48" s="346"/>
      <c r="D48" s="348"/>
      <c r="E48" s="266"/>
      <c r="F48" s="266"/>
      <c r="G48" s="266"/>
      <c r="H48" s="266"/>
      <c r="I48" s="266"/>
      <c r="J48" s="266"/>
      <c r="K48" s="266"/>
      <c r="L48" s="266"/>
      <c r="M48" s="8"/>
    </row>
    <row r="49" spans="1:13" s="54" customFormat="1" ht="45" customHeight="1" x14ac:dyDescent="0.3">
      <c r="A49" s="268"/>
      <c r="B49" s="268"/>
      <c r="C49" s="336" t="s">
        <v>366</v>
      </c>
      <c r="D49" s="336"/>
      <c r="E49" s="336"/>
      <c r="F49" s="336"/>
      <c r="G49" s="336"/>
      <c r="H49" s="336"/>
      <c r="I49" s="336"/>
      <c r="J49" s="336"/>
      <c r="K49" s="336"/>
      <c r="L49" s="336"/>
    </row>
    <row r="50" spans="1:13" s="54" customFormat="1" ht="30" customHeight="1" x14ac:dyDescent="0.3">
      <c r="A50" s="11"/>
      <c r="B50" s="11"/>
      <c r="C50" s="268" t="s">
        <v>371</v>
      </c>
      <c r="D50" s="299">
        <f>G50+J50</f>
        <v>0</v>
      </c>
      <c r="F50" s="278" t="s">
        <v>372</v>
      </c>
      <c r="G50" s="300"/>
      <c r="I50" s="278" t="s">
        <v>367</v>
      </c>
      <c r="J50" s="300"/>
      <c r="M50" s="8"/>
    </row>
    <row r="51" spans="1:13" s="54" customFormat="1" ht="45" customHeight="1" x14ac:dyDescent="0.3">
      <c r="A51" s="268"/>
      <c r="B51" s="268"/>
      <c r="C51" s="336" t="s">
        <v>377</v>
      </c>
      <c r="D51" s="336"/>
      <c r="E51" s="336"/>
      <c r="F51" s="336"/>
      <c r="G51" s="336"/>
      <c r="H51" s="336"/>
      <c r="I51" s="336"/>
      <c r="J51" s="336"/>
      <c r="K51" s="336"/>
      <c r="L51" s="336"/>
    </row>
    <row r="52" spans="1:13" s="54" customFormat="1" ht="30" customHeight="1" x14ac:dyDescent="0.3">
      <c r="A52" s="11"/>
      <c r="B52" s="11"/>
      <c r="C52" s="406" t="str">
        <f>+IF((C48)="","",(D50/C48))</f>
        <v/>
      </c>
      <c r="D52" s="407"/>
      <c r="E52" s="269"/>
      <c r="M52" s="8"/>
    </row>
    <row r="53" spans="1:13" s="54" customFormat="1" ht="55.2" customHeight="1" x14ac:dyDescent="0.3">
      <c r="A53" s="268"/>
      <c r="B53" s="268"/>
      <c r="C53" s="388" t="s">
        <v>369</v>
      </c>
      <c r="D53" s="388"/>
      <c r="E53" s="388"/>
      <c r="F53" s="388"/>
      <c r="G53" s="388"/>
      <c r="H53" s="388"/>
      <c r="I53" s="388"/>
      <c r="J53" s="388"/>
      <c r="K53" s="388"/>
      <c r="L53" s="388"/>
    </row>
    <row r="54" spans="1:13" s="54" customFormat="1" ht="45" customHeight="1" x14ac:dyDescent="0.3">
      <c r="A54" s="11"/>
      <c r="B54" s="11"/>
      <c r="C54" s="267" t="s">
        <v>19</v>
      </c>
      <c r="D54" s="267" t="s">
        <v>259</v>
      </c>
      <c r="E54" s="267" t="s">
        <v>298</v>
      </c>
      <c r="F54" s="267" t="s">
        <v>322</v>
      </c>
      <c r="G54" s="267" t="s">
        <v>17</v>
      </c>
      <c r="H54" s="267" t="s">
        <v>20</v>
      </c>
      <c r="I54" s="267" t="s">
        <v>18</v>
      </c>
      <c r="J54" s="267" t="s">
        <v>305</v>
      </c>
      <c r="K54" s="267" t="s">
        <v>306</v>
      </c>
      <c r="L54" s="265" t="s">
        <v>307</v>
      </c>
      <c r="M54" s="8"/>
    </row>
    <row r="55" spans="1:13" s="54" customFormat="1" ht="45" customHeight="1" x14ac:dyDescent="0.3">
      <c r="A55" s="11"/>
      <c r="B55" s="11"/>
      <c r="C55" s="91"/>
      <c r="D55" s="91"/>
      <c r="E55" s="91"/>
      <c r="F55" s="91"/>
      <c r="G55" s="91"/>
      <c r="H55" s="91"/>
      <c r="I55" s="91"/>
      <c r="J55" s="91"/>
      <c r="K55" s="91"/>
      <c r="L55" s="265">
        <f>SUM(C55:K55)</f>
        <v>0</v>
      </c>
      <c r="M55" s="8"/>
    </row>
    <row r="56" spans="1:13" ht="30" customHeight="1" x14ac:dyDescent="0.3">
      <c r="A56" s="11"/>
      <c r="B56" s="11"/>
      <c r="C56" s="341" t="s">
        <v>29</v>
      </c>
      <c r="D56" s="341"/>
      <c r="E56" s="341"/>
      <c r="F56" s="341"/>
      <c r="G56" s="341"/>
      <c r="H56" s="341"/>
      <c r="I56" s="341"/>
      <c r="J56" s="341"/>
      <c r="K56" s="341"/>
      <c r="L56" s="341"/>
    </row>
    <row r="57" spans="1:13" ht="80.099999999999994" customHeight="1" x14ac:dyDescent="0.3">
      <c r="A57" s="11"/>
      <c r="B57" s="11"/>
      <c r="C57" s="373"/>
      <c r="D57" s="374"/>
      <c r="E57" s="374"/>
      <c r="F57" s="374"/>
      <c r="G57" s="374"/>
      <c r="H57" s="374"/>
      <c r="I57" s="374"/>
      <c r="J57" s="374"/>
      <c r="K57" s="374"/>
      <c r="L57" s="375"/>
    </row>
    <row r="58" spans="1:13" ht="20.100000000000001" customHeight="1" x14ac:dyDescent="0.3">
      <c r="A58" s="11"/>
      <c r="B58" s="11"/>
      <c r="C58" s="49"/>
      <c r="D58" s="49"/>
      <c r="E58" s="49"/>
      <c r="F58" s="49"/>
      <c r="G58" s="49"/>
      <c r="H58" s="49"/>
      <c r="I58" s="49"/>
      <c r="J58" s="49"/>
      <c r="K58" s="49"/>
      <c r="L58" s="49"/>
    </row>
    <row r="59" spans="1:13" ht="65.099999999999994" customHeight="1" x14ac:dyDescent="0.3">
      <c r="A59" s="11"/>
      <c r="B59" s="11"/>
      <c r="C59" s="390" t="s">
        <v>285</v>
      </c>
      <c r="D59" s="390"/>
      <c r="E59" s="390"/>
      <c r="F59" s="390"/>
      <c r="G59" s="390"/>
      <c r="H59" s="390"/>
      <c r="I59" s="390"/>
      <c r="J59" s="390"/>
      <c r="K59" s="390"/>
      <c r="L59" s="390"/>
    </row>
    <row r="60" spans="1:13" ht="99.9" customHeight="1" x14ac:dyDescent="0.3">
      <c r="A60" s="11"/>
      <c r="B60" s="11"/>
      <c r="C60" s="376"/>
      <c r="D60" s="377"/>
      <c r="E60" s="377"/>
      <c r="F60" s="377"/>
      <c r="G60" s="377"/>
      <c r="H60" s="377"/>
      <c r="I60" s="377"/>
      <c r="J60" s="377"/>
      <c r="K60" s="377"/>
      <c r="L60" s="378"/>
    </row>
    <row r="61" spans="1:13" ht="99.9" customHeight="1" x14ac:dyDescent="0.3">
      <c r="A61" s="11"/>
      <c r="B61" s="11"/>
      <c r="C61" s="379"/>
      <c r="D61" s="380"/>
      <c r="E61" s="380"/>
      <c r="F61" s="380"/>
      <c r="G61" s="380"/>
      <c r="H61" s="380"/>
      <c r="I61" s="380"/>
      <c r="J61" s="380"/>
      <c r="K61" s="380"/>
      <c r="L61" s="381"/>
    </row>
    <row r="62" spans="1:13" ht="20.100000000000001" customHeight="1" x14ac:dyDescent="0.3">
      <c r="A62" s="11"/>
      <c r="B62" s="11"/>
      <c r="C62" s="49"/>
      <c r="D62" s="49"/>
      <c r="E62" s="49"/>
      <c r="F62" s="49"/>
      <c r="G62" s="49"/>
      <c r="H62" s="49"/>
      <c r="I62" s="49"/>
      <c r="J62" s="49"/>
      <c r="K62" s="49"/>
      <c r="L62" s="49"/>
    </row>
    <row r="63" spans="1:13" ht="45" customHeight="1" x14ac:dyDescent="0.3">
      <c r="A63" s="11"/>
      <c r="B63" s="11"/>
      <c r="C63" s="336" t="s">
        <v>124</v>
      </c>
      <c r="D63" s="336"/>
      <c r="E63" s="336"/>
      <c r="F63" s="336"/>
      <c r="G63" s="336"/>
      <c r="H63" s="336"/>
      <c r="I63" s="336"/>
      <c r="J63" s="336"/>
      <c r="K63" s="336"/>
      <c r="L63" s="336"/>
    </row>
    <row r="64" spans="1:13" ht="30" customHeight="1" x14ac:dyDescent="0.3">
      <c r="A64" s="11"/>
      <c r="B64" s="11"/>
      <c r="C64" s="382"/>
      <c r="D64" s="383"/>
      <c r="E64" s="383"/>
      <c r="F64" s="383"/>
      <c r="G64" s="383"/>
      <c r="H64" s="384"/>
      <c r="I64" s="24"/>
      <c r="J64" s="24"/>
      <c r="K64" s="24"/>
      <c r="L64" s="24"/>
    </row>
    <row r="65" spans="1:13" ht="30" customHeight="1" x14ac:dyDescent="0.3">
      <c r="A65" s="11"/>
      <c r="B65" s="11"/>
      <c r="C65" s="390" t="s">
        <v>29</v>
      </c>
      <c r="D65" s="390"/>
      <c r="E65" s="390"/>
      <c r="F65" s="390"/>
      <c r="G65" s="390"/>
      <c r="H65" s="390"/>
      <c r="I65" s="390"/>
      <c r="J65" s="390"/>
      <c r="K65" s="390"/>
      <c r="L65" s="390"/>
    </row>
    <row r="66" spans="1:13" ht="80.099999999999994" customHeight="1" x14ac:dyDescent="0.3">
      <c r="A66" s="11"/>
      <c r="B66" s="11"/>
      <c r="C66" s="342"/>
      <c r="D66" s="343"/>
      <c r="E66" s="343"/>
      <c r="F66" s="343"/>
      <c r="G66" s="343"/>
      <c r="H66" s="343"/>
      <c r="I66" s="343"/>
      <c r="J66" s="343"/>
      <c r="K66" s="343"/>
      <c r="L66" s="344"/>
    </row>
    <row r="67" spans="1:13" ht="20.100000000000001" customHeight="1" x14ac:dyDescent="0.3">
      <c r="A67" s="11"/>
      <c r="B67" s="11"/>
    </row>
    <row r="68" spans="1:13" ht="45" customHeight="1" x14ac:dyDescent="0.3">
      <c r="A68" s="11"/>
      <c r="B68" s="11"/>
      <c r="C68" s="336" t="s">
        <v>137</v>
      </c>
      <c r="D68" s="336"/>
      <c r="E68" s="336"/>
      <c r="F68" s="336"/>
      <c r="G68" s="336"/>
      <c r="H68" s="336"/>
      <c r="I68" s="336"/>
      <c r="J68" s="336"/>
      <c r="K68" s="336"/>
      <c r="L68" s="336"/>
    </row>
    <row r="69" spans="1:13" ht="30" customHeight="1" x14ac:dyDescent="0.3">
      <c r="A69" s="11"/>
      <c r="B69" s="11"/>
      <c r="C69" s="382"/>
      <c r="D69" s="383"/>
      <c r="E69" s="383"/>
      <c r="F69" s="383"/>
      <c r="G69" s="383"/>
      <c r="H69" s="384"/>
      <c r="I69" s="24"/>
      <c r="J69" s="24"/>
      <c r="K69" s="24"/>
      <c r="L69" s="24"/>
    </row>
    <row r="70" spans="1:13" ht="30" customHeight="1" x14ac:dyDescent="0.3">
      <c r="A70" s="11"/>
      <c r="B70" s="11"/>
      <c r="C70" s="390" t="s">
        <v>29</v>
      </c>
      <c r="D70" s="390"/>
      <c r="E70" s="390"/>
      <c r="F70" s="390"/>
      <c r="G70" s="390"/>
      <c r="H70" s="390"/>
      <c r="I70" s="390"/>
      <c r="J70" s="390"/>
      <c r="K70" s="390"/>
      <c r="L70" s="390"/>
      <c r="M70" s="24"/>
    </row>
    <row r="71" spans="1:13" ht="80.099999999999994" customHeight="1" x14ac:dyDescent="0.3">
      <c r="A71" s="11"/>
      <c r="B71" s="11"/>
      <c r="C71" s="373"/>
      <c r="D71" s="374"/>
      <c r="E71" s="374"/>
      <c r="F71" s="374"/>
      <c r="G71" s="374"/>
      <c r="H71" s="374"/>
      <c r="I71" s="374"/>
      <c r="J71" s="374"/>
      <c r="K71" s="374"/>
      <c r="L71" s="375"/>
      <c r="M71" s="24"/>
    </row>
    <row r="72" spans="1:13" ht="20.100000000000001" customHeight="1" x14ac:dyDescent="0.3">
      <c r="A72" s="11"/>
      <c r="B72" s="11"/>
      <c r="C72" s="49"/>
      <c r="D72" s="49"/>
      <c r="E72" s="49"/>
      <c r="F72" s="49"/>
      <c r="G72" s="49"/>
      <c r="H72" s="49"/>
      <c r="I72" s="49"/>
      <c r="J72" s="49"/>
      <c r="K72" s="49"/>
      <c r="L72" s="49"/>
    </row>
    <row r="73" spans="1:13" ht="45" customHeight="1" x14ac:dyDescent="0.3">
      <c r="A73" s="11"/>
      <c r="B73" s="11"/>
      <c r="C73" s="336" t="s">
        <v>125</v>
      </c>
      <c r="D73" s="336"/>
      <c r="E73" s="336"/>
      <c r="F73" s="336"/>
      <c r="G73" s="336"/>
      <c r="H73" s="336"/>
      <c r="I73" s="336"/>
      <c r="J73" s="336"/>
      <c r="K73" s="336"/>
      <c r="L73" s="336"/>
    </row>
    <row r="74" spans="1:13" ht="30" customHeight="1" x14ac:dyDescent="0.3">
      <c r="A74" s="11"/>
      <c r="B74" s="11"/>
      <c r="C74" s="382"/>
      <c r="D74" s="384"/>
      <c r="E74" s="53"/>
      <c r="F74" s="53"/>
      <c r="G74" s="24"/>
      <c r="H74" s="24"/>
      <c r="I74" s="24"/>
      <c r="J74" s="24"/>
      <c r="K74" s="24"/>
      <c r="L74" s="24"/>
      <c r="M74" s="24"/>
    </row>
    <row r="75" spans="1:13" ht="30" customHeight="1" x14ac:dyDescent="0.3">
      <c r="A75" s="11"/>
      <c r="B75" s="11"/>
      <c r="C75" s="336" t="s">
        <v>126</v>
      </c>
      <c r="D75" s="336"/>
      <c r="E75" s="336"/>
      <c r="F75" s="336"/>
      <c r="G75" s="336"/>
      <c r="H75" s="336"/>
      <c r="I75" s="336"/>
      <c r="J75" s="336"/>
      <c r="K75" s="336"/>
      <c r="L75" s="336"/>
    </row>
    <row r="76" spans="1:13" ht="30" customHeight="1" x14ac:dyDescent="0.3">
      <c r="A76" s="11"/>
      <c r="B76" s="11"/>
      <c r="C76" s="382"/>
      <c r="D76" s="384"/>
      <c r="E76" s="53"/>
      <c r="F76" s="53"/>
      <c r="G76" s="24"/>
      <c r="H76" s="24"/>
      <c r="I76" s="24"/>
      <c r="J76" s="24"/>
      <c r="K76" s="24"/>
      <c r="L76" s="24"/>
      <c r="M76" s="24"/>
    </row>
    <row r="77" spans="1:13" ht="65.099999999999994" customHeight="1" x14ac:dyDescent="0.3">
      <c r="A77" s="11"/>
      <c r="B77" s="11"/>
      <c r="C77" s="390" t="s">
        <v>286</v>
      </c>
      <c r="D77" s="390"/>
      <c r="E77" s="390"/>
      <c r="F77" s="390"/>
      <c r="G77" s="390"/>
      <c r="H77" s="390"/>
      <c r="I77" s="390"/>
      <c r="J77" s="390"/>
      <c r="K77" s="390"/>
      <c r="L77" s="390"/>
    </row>
    <row r="78" spans="1:13" ht="80.099999999999994" customHeight="1" x14ac:dyDescent="0.3">
      <c r="A78" s="11"/>
      <c r="B78" s="11"/>
      <c r="C78" s="373"/>
      <c r="D78" s="374"/>
      <c r="E78" s="374"/>
      <c r="F78" s="374"/>
      <c r="G78" s="374"/>
      <c r="H78" s="374"/>
      <c r="I78" s="374"/>
      <c r="J78" s="374"/>
      <c r="K78" s="374"/>
      <c r="L78" s="375"/>
    </row>
    <row r="79" spans="1:13" ht="20.100000000000001" customHeight="1" x14ac:dyDescent="0.3">
      <c r="A79" s="11"/>
      <c r="B79" s="11"/>
      <c r="C79" s="49"/>
      <c r="D79" s="49"/>
      <c r="E79" s="49"/>
      <c r="F79" s="49"/>
      <c r="G79" s="49"/>
      <c r="H79" s="49"/>
      <c r="I79" s="49"/>
      <c r="J79" s="49"/>
      <c r="K79" s="49"/>
      <c r="L79" s="49"/>
      <c r="M79" s="123"/>
    </row>
    <row r="80" spans="1:13" ht="100.2" customHeight="1" x14ac:dyDescent="0.3">
      <c r="A80" s="11"/>
      <c r="B80" s="11"/>
      <c r="C80" s="395" t="s">
        <v>378</v>
      </c>
      <c r="D80" s="395"/>
      <c r="E80" s="395"/>
      <c r="F80" s="395"/>
      <c r="G80" s="395"/>
      <c r="H80" s="395"/>
      <c r="I80" s="395"/>
      <c r="J80" s="395"/>
      <c r="K80" s="395"/>
      <c r="L80" s="395"/>
    </row>
    <row r="81" spans="1:13" ht="30" customHeight="1" x14ac:dyDescent="0.3">
      <c r="A81" s="11"/>
      <c r="B81" s="11"/>
      <c r="C81" s="382"/>
      <c r="D81" s="384"/>
      <c r="E81" s="53"/>
      <c r="F81" s="53"/>
      <c r="G81" s="55"/>
      <c r="H81" s="55"/>
      <c r="I81" s="55"/>
      <c r="J81" s="55"/>
      <c r="K81" s="55"/>
      <c r="L81" s="55"/>
    </row>
    <row r="82" spans="1:13" ht="45" customHeight="1" x14ac:dyDescent="0.3">
      <c r="A82" s="11"/>
      <c r="B82" s="11"/>
      <c r="C82" s="336" t="s">
        <v>379</v>
      </c>
      <c r="D82" s="336"/>
      <c r="E82" s="336"/>
      <c r="F82" s="336"/>
      <c r="G82" s="336"/>
      <c r="H82" s="336"/>
      <c r="I82" s="336"/>
      <c r="J82" s="336"/>
      <c r="K82" s="336"/>
      <c r="L82" s="336"/>
    </row>
    <row r="83" spans="1:13" ht="30" customHeight="1" x14ac:dyDescent="0.3">
      <c r="A83" s="11"/>
      <c r="B83" s="11"/>
      <c r="C83" s="382"/>
      <c r="D83" s="383"/>
      <c r="E83" s="383"/>
      <c r="F83" s="383"/>
      <c r="G83" s="383"/>
      <c r="H83" s="384"/>
      <c r="I83" s="56"/>
      <c r="J83" s="56"/>
      <c r="K83" s="56"/>
      <c r="L83" s="56"/>
    </row>
    <row r="84" spans="1:13" ht="30" customHeight="1" x14ac:dyDescent="0.3">
      <c r="A84" s="11"/>
      <c r="B84" s="11"/>
      <c r="C84" s="341" t="s">
        <v>29</v>
      </c>
      <c r="D84" s="341"/>
      <c r="E84" s="341"/>
      <c r="F84" s="341"/>
      <c r="G84" s="341"/>
      <c r="H84" s="341"/>
      <c r="I84" s="341"/>
      <c r="J84" s="341"/>
      <c r="K84" s="341"/>
      <c r="L84" s="341"/>
      <c r="M84" s="24"/>
    </row>
    <row r="85" spans="1:13" ht="80.099999999999994" customHeight="1" x14ac:dyDescent="0.3">
      <c r="A85" s="11"/>
      <c r="B85" s="11"/>
      <c r="C85" s="373"/>
      <c r="D85" s="374"/>
      <c r="E85" s="374"/>
      <c r="F85" s="374"/>
      <c r="G85" s="374"/>
      <c r="H85" s="374"/>
      <c r="I85" s="374"/>
      <c r="J85" s="374"/>
      <c r="K85" s="374"/>
      <c r="L85" s="375"/>
    </row>
    <row r="86" spans="1:13" ht="20.100000000000001" customHeight="1" x14ac:dyDescent="0.3">
      <c r="A86" s="11"/>
      <c r="B86" s="11"/>
      <c r="C86" s="49"/>
      <c r="D86" s="49"/>
      <c r="E86" s="49"/>
      <c r="F86" s="49"/>
      <c r="G86" s="49"/>
      <c r="H86" s="49"/>
      <c r="I86" s="49"/>
      <c r="J86" s="49"/>
      <c r="K86" s="49"/>
      <c r="L86" s="49"/>
    </row>
    <row r="87" spans="1:13" ht="35.1" customHeight="1" x14ac:dyDescent="0.3">
      <c r="A87" s="11"/>
      <c r="B87" s="11"/>
      <c r="C87" s="395" t="s">
        <v>133</v>
      </c>
      <c r="D87" s="395"/>
      <c r="E87" s="395"/>
      <c r="F87" s="395"/>
      <c r="G87" s="395"/>
      <c r="H87" s="395"/>
      <c r="I87" s="395"/>
      <c r="J87" s="395"/>
      <c r="K87" s="395"/>
      <c r="L87" s="395"/>
    </row>
    <row r="88" spans="1:13" ht="35.1" customHeight="1" x14ac:dyDescent="0.3">
      <c r="A88" s="11"/>
      <c r="B88" s="11"/>
      <c r="C88" s="398" t="s">
        <v>151</v>
      </c>
      <c r="D88" s="399"/>
      <c r="E88" s="408"/>
      <c r="F88" s="409"/>
      <c r="G88" s="55"/>
      <c r="H88" s="398" t="s">
        <v>152</v>
      </c>
      <c r="I88" s="399"/>
      <c r="J88" s="391"/>
      <c r="K88" s="392"/>
    </row>
    <row r="89" spans="1:13" ht="20.100000000000001" customHeight="1" x14ac:dyDescent="0.3">
      <c r="A89" s="11"/>
      <c r="B89" s="11"/>
      <c r="C89" s="49"/>
      <c r="D89" s="49"/>
      <c r="E89" s="49"/>
      <c r="F89" s="49"/>
      <c r="G89" s="49"/>
      <c r="H89" s="49"/>
      <c r="I89" s="49"/>
      <c r="J89" s="49"/>
      <c r="K89" s="49"/>
      <c r="L89" s="49"/>
    </row>
    <row r="90" spans="1:13" ht="35.1" customHeight="1" x14ac:dyDescent="0.3">
      <c r="A90" s="11"/>
      <c r="B90" s="11"/>
      <c r="C90" s="398" t="s">
        <v>153</v>
      </c>
      <c r="D90" s="399"/>
      <c r="E90" s="396"/>
      <c r="F90" s="397"/>
      <c r="G90" s="55"/>
      <c r="H90" s="398" t="s">
        <v>230</v>
      </c>
      <c r="I90" s="399"/>
      <c r="J90" s="391"/>
      <c r="K90" s="392"/>
    </row>
    <row r="91" spans="1:13" ht="20.100000000000001" customHeight="1" x14ac:dyDescent="0.3">
      <c r="A91" s="11"/>
      <c r="B91" s="11"/>
      <c r="C91" s="49"/>
      <c r="D91" s="49"/>
      <c r="E91" s="49"/>
      <c r="F91" s="49"/>
      <c r="G91" s="49"/>
      <c r="H91" s="49"/>
      <c r="I91" s="49"/>
      <c r="J91" s="49"/>
      <c r="K91" s="49"/>
      <c r="L91" s="49"/>
    </row>
    <row r="92" spans="1:13" ht="39.9" customHeight="1" x14ac:dyDescent="0.3">
      <c r="A92" s="11"/>
      <c r="B92" s="11"/>
      <c r="C92" s="398" t="s">
        <v>220</v>
      </c>
      <c r="D92" s="399"/>
      <c r="E92" s="410" t="str">
        <f>IF(E88=0,"",E88-E90)</f>
        <v/>
      </c>
      <c r="F92" s="411"/>
      <c r="G92" s="55"/>
    </row>
    <row r="93" spans="1:13" ht="15" customHeight="1" x14ac:dyDescent="0.3">
      <c r="A93" s="11"/>
      <c r="B93" s="11"/>
      <c r="C93" s="49"/>
      <c r="D93" s="49"/>
      <c r="E93" s="49"/>
      <c r="F93" s="49"/>
      <c r="G93" s="49"/>
      <c r="H93" s="49"/>
      <c r="I93" s="49"/>
      <c r="J93" s="49"/>
      <c r="K93" s="49"/>
      <c r="L93" s="49"/>
    </row>
    <row r="94" spans="1:13" ht="30" customHeight="1" x14ac:dyDescent="0.3">
      <c r="A94" s="11"/>
      <c r="B94" s="11"/>
      <c r="C94" s="341" t="s">
        <v>29</v>
      </c>
      <c r="D94" s="341"/>
      <c r="E94" s="341"/>
      <c r="F94" s="341"/>
      <c r="G94" s="341"/>
      <c r="H94" s="341"/>
      <c r="I94" s="341"/>
      <c r="J94" s="341"/>
      <c r="K94" s="341"/>
      <c r="L94" s="341"/>
    </row>
    <row r="95" spans="1:13" ht="80.099999999999994" customHeight="1" x14ac:dyDescent="0.3">
      <c r="A95" s="11"/>
      <c r="B95" s="11"/>
      <c r="C95" s="373"/>
      <c r="D95" s="374"/>
      <c r="E95" s="374"/>
      <c r="F95" s="374"/>
      <c r="G95" s="374"/>
      <c r="H95" s="374"/>
      <c r="I95" s="374"/>
      <c r="J95" s="374"/>
      <c r="K95" s="374"/>
      <c r="L95" s="375"/>
    </row>
    <row r="96" spans="1:13" ht="20.100000000000001" customHeight="1" x14ac:dyDescent="0.3">
      <c r="A96" s="11"/>
      <c r="B96" s="11"/>
      <c r="C96" s="51"/>
      <c r="D96" s="51"/>
      <c r="E96" s="51"/>
      <c r="F96" s="51"/>
      <c r="G96" s="52"/>
      <c r="H96" s="49"/>
      <c r="I96" s="49"/>
      <c r="J96" s="49"/>
      <c r="K96" s="49"/>
      <c r="L96" s="49"/>
    </row>
    <row r="97" spans="1:13" ht="90" customHeight="1" x14ac:dyDescent="0.3">
      <c r="A97" s="11"/>
      <c r="B97" s="11"/>
      <c r="C97" s="336" t="s">
        <v>287</v>
      </c>
      <c r="D97" s="336"/>
      <c r="E97" s="336"/>
      <c r="F97" s="336"/>
      <c r="G97" s="336"/>
      <c r="H97" s="336"/>
      <c r="I97" s="336"/>
      <c r="J97" s="336"/>
      <c r="K97" s="336"/>
      <c r="L97" s="336"/>
    </row>
    <row r="98" spans="1:13" ht="30" customHeight="1" x14ac:dyDescent="0.3">
      <c r="A98" s="11"/>
      <c r="B98" s="11"/>
      <c r="C98" s="382"/>
      <c r="D98" s="384"/>
      <c r="E98" s="53"/>
      <c r="F98" s="53"/>
      <c r="G98" s="24"/>
      <c r="H98" s="24"/>
      <c r="I98" s="24"/>
      <c r="J98" s="24"/>
      <c r="K98" s="24"/>
      <c r="L98" s="24"/>
    </row>
    <row r="99" spans="1:13" ht="30" customHeight="1" x14ac:dyDescent="0.3">
      <c r="A99" s="11"/>
      <c r="B99" s="11"/>
      <c r="C99" s="341" t="s">
        <v>29</v>
      </c>
      <c r="D99" s="341"/>
      <c r="E99" s="341"/>
      <c r="F99" s="341"/>
      <c r="G99" s="341"/>
      <c r="H99" s="341"/>
      <c r="I99" s="341"/>
      <c r="J99" s="341"/>
      <c r="K99" s="341"/>
      <c r="L99" s="341"/>
    </row>
    <row r="100" spans="1:13" ht="80.099999999999994" customHeight="1" x14ac:dyDescent="0.3">
      <c r="A100" s="11"/>
      <c r="B100" s="11"/>
      <c r="C100" s="373"/>
      <c r="D100" s="374"/>
      <c r="E100" s="374"/>
      <c r="F100" s="374"/>
      <c r="G100" s="374"/>
      <c r="H100" s="374"/>
      <c r="I100" s="374"/>
      <c r="J100" s="374"/>
      <c r="K100" s="374"/>
      <c r="L100" s="375"/>
    </row>
    <row r="101" spans="1:13" ht="20.100000000000001" customHeight="1" x14ac:dyDescent="0.3">
      <c r="A101" s="11"/>
      <c r="B101" s="11"/>
      <c r="C101" s="49"/>
      <c r="D101" s="49"/>
      <c r="E101" s="49"/>
      <c r="F101" s="49"/>
      <c r="G101" s="49"/>
      <c r="H101" s="49"/>
      <c r="I101" s="49"/>
      <c r="J101" s="49"/>
      <c r="K101" s="49"/>
      <c r="L101" s="49"/>
    </row>
    <row r="102" spans="1:13" ht="60" customHeight="1" x14ac:dyDescent="0.3">
      <c r="A102" s="11"/>
      <c r="B102" s="11"/>
      <c r="C102" s="336" t="s">
        <v>288</v>
      </c>
      <c r="D102" s="336"/>
      <c r="E102" s="336"/>
      <c r="F102" s="336"/>
      <c r="G102" s="336"/>
      <c r="H102" s="336"/>
      <c r="I102" s="336"/>
      <c r="J102" s="336"/>
      <c r="K102" s="336"/>
      <c r="L102" s="336"/>
    </row>
    <row r="103" spans="1:13" ht="30" customHeight="1" x14ac:dyDescent="0.3">
      <c r="A103" s="11"/>
      <c r="B103" s="11"/>
      <c r="C103" s="382"/>
      <c r="D103" s="383"/>
      <c r="E103" s="383"/>
      <c r="F103" s="383"/>
      <c r="G103" s="383"/>
      <c r="H103" s="384"/>
      <c r="I103" s="24"/>
      <c r="J103" s="24"/>
      <c r="K103" s="24"/>
      <c r="L103" s="24"/>
    </row>
    <row r="104" spans="1:13" ht="30" customHeight="1" x14ac:dyDescent="0.3">
      <c r="A104" s="11"/>
      <c r="B104" s="11"/>
      <c r="C104" s="341" t="s">
        <v>29</v>
      </c>
      <c r="D104" s="341"/>
      <c r="E104" s="341"/>
      <c r="F104" s="341"/>
      <c r="G104" s="341"/>
      <c r="H104" s="341"/>
      <c r="I104" s="341"/>
      <c r="J104" s="341"/>
      <c r="K104" s="341"/>
      <c r="L104" s="341"/>
    </row>
    <row r="105" spans="1:13" ht="80.099999999999994" customHeight="1" x14ac:dyDescent="0.3">
      <c r="A105" s="11"/>
      <c r="B105" s="11"/>
      <c r="C105" s="373"/>
      <c r="D105" s="374"/>
      <c r="E105" s="374"/>
      <c r="F105" s="374"/>
      <c r="G105" s="374"/>
      <c r="H105" s="374"/>
      <c r="I105" s="374"/>
      <c r="J105" s="374"/>
      <c r="K105" s="374"/>
      <c r="L105" s="375"/>
    </row>
    <row r="106" spans="1:13" ht="20.100000000000001" customHeight="1" x14ac:dyDescent="0.3">
      <c r="A106" s="11"/>
      <c r="B106" s="11"/>
      <c r="C106" s="49"/>
      <c r="D106" s="49"/>
      <c r="E106" s="49"/>
      <c r="F106" s="49"/>
      <c r="G106" s="49"/>
      <c r="H106" s="49"/>
      <c r="I106" s="49"/>
      <c r="J106" s="49"/>
      <c r="K106" s="49"/>
      <c r="L106" s="49"/>
    </row>
    <row r="107" spans="1:13" s="45" customFormat="1" ht="90" customHeight="1" x14ac:dyDescent="0.3">
      <c r="A107" s="11"/>
      <c r="B107" s="11"/>
      <c r="C107" s="395" t="s">
        <v>380</v>
      </c>
      <c r="D107" s="395"/>
      <c r="E107" s="395"/>
      <c r="F107" s="395"/>
      <c r="G107" s="395"/>
      <c r="H107" s="395"/>
      <c r="I107" s="395"/>
      <c r="J107" s="395"/>
      <c r="K107" s="395"/>
      <c r="L107" s="395"/>
      <c r="M107" s="8"/>
    </row>
    <row r="108" spans="1:13" ht="30" customHeight="1" x14ac:dyDescent="0.3">
      <c r="A108" s="11"/>
      <c r="B108" s="11"/>
      <c r="C108" s="382"/>
      <c r="D108" s="383"/>
      <c r="E108" s="383"/>
      <c r="F108" s="383"/>
      <c r="G108" s="384"/>
      <c r="H108" s="55"/>
      <c r="I108" s="55"/>
      <c r="J108" s="55"/>
      <c r="K108" s="55"/>
      <c r="L108" s="55"/>
    </row>
    <row r="109" spans="1:13" ht="30" customHeight="1" x14ac:dyDescent="0.3">
      <c r="A109" s="11"/>
      <c r="B109" s="11"/>
      <c r="C109" s="390" t="s">
        <v>41</v>
      </c>
      <c r="D109" s="390"/>
      <c r="E109" s="390"/>
      <c r="F109" s="390"/>
      <c r="G109" s="390"/>
      <c r="H109" s="390"/>
      <c r="I109" s="390"/>
      <c r="J109" s="390"/>
      <c r="K109" s="390"/>
      <c r="L109" s="390"/>
    </row>
    <row r="110" spans="1:13" ht="99.9" customHeight="1" x14ac:dyDescent="0.3">
      <c r="A110" s="11"/>
      <c r="B110" s="11"/>
      <c r="C110" s="376"/>
      <c r="D110" s="377"/>
      <c r="E110" s="377"/>
      <c r="F110" s="377"/>
      <c r="G110" s="377"/>
      <c r="H110" s="377"/>
      <c r="I110" s="377"/>
      <c r="J110" s="377"/>
      <c r="K110" s="377"/>
      <c r="L110" s="378"/>
    </row>
    <row r="111" spans="1:13" ht="99.9" customHeight="1" x14ac:dyDescent="0.3">
      <c r="A111" s="11"/>
      <c r="B111" s="11"/>
      <c r="C111" s="379"/>
      <c r="D111" s="380"/>
      <c r="E111" s="380"/>
      <c r="F111" s="380"/>
      <c r="G111" s="380"/>
      <c r="H111" s="380"/>
      <c r="I111" s="380"/>
      <c r="J111" s="380"/>
      <c r="K111" s="380"/>
      <c r="L111" s="381"/>
    </row>
    <row r="112" spans="1:13" ht="20.100000000000001" customHeight="1" x14ac:dyDescent="0.3">
      <c r="A112" s="11"/>
      <c r="B112" s="11"/>
      <c r="C112" s="49"/>
      <c r="D112" s="49"/>
      <c r="E112" s="49"/>
      <c r="F112" s="49"/>
      <c r="G112" s="49"/>
      <c r="H112" s="49"/>
      <c r="I112" s="49"/>
      <c r="J112" s="49"/>
      <c r="K112" s="49"/>
      <c r="L112" s="49"/>
    </row>
    <row r="113" spans="1:14" ht="90" customHeight="1" x14ac:dyDescent="0.3">
      <c r="A113" s="11"/>
      <c r="B113" s="11"/>
      <c r="C113" s="389" t="s">
        <v>290</v>
      </c>
      <c r="D113" s="389"/>
      <c r="E113" s="389"/>
      <c r="F113" s="389"/>
      <c r="G113" s="389"/>
      <c r="H113" s="389"/>
      <c r="I113" s="389"/>
      <c r="J113" s="389"/>
      <c r="K113" s="389"/>
      <c r="L113" s="389"/>
    </row>
    <row r="114" spans="1:14" ht="30" customHeight="1" x14ac:dyDescent="0.3">
      <c r="A114" s="11"/>
      <c r="B114" s="11"/>
      <c r="C114" s="382"/>
      <c r="D114" s="384"/>
      <c r="E114" s="53"/>
      <c r="F114" s="53"/>
      <c r="G114" s="24"/>
      <c r="H114" s="24"/>
      <c r="I114" s="24"/>
      <c r="J114" s="24"/>
      <c r="K114" s="24"/>
      <c r="L114" s="24"/>
    </row>
    <row r="115" spans="1:14" ht="30" customHeight="1" x14ac:dyDescent="0.3">
      <c r="A115" s="11"/>
      <c r="B115" s="11"/>
      <c r="C115" s="394" t="s">
        <v>41</v>
      </c>
      <c r="D115" s="394"/>
      <c r="E115" s="394"/>
      <c r="F115" s="394"/>
      <c r="G115" s="394"/>
      <c r="H115" s="394"/>
      <c r="I115" s="394"/>
      <c r="J115" s="394"/>
      <c r="K115" s="394"/>
      <c r="L115" s="394"/>
    </row>
    <row r="116" spans="1:14" ht="99.9" customHeight="1" x14ac:dyDescent="0.3">
      <c r="A116" s="11"/>
      <c r="B116" s="11"/>
      <c r="C116" s="400"/>
      <c r="D116" s="401"/>
      <c r="E116" s="401"/>
      <c r="F116" s="401"/>
      <c r="G116" s="401"/>
      <c r="H116" s="401"/>
      <c r="I116" s="401"/>
      <c r="J116" s="401"/>
      <c r="K116" s="401"/>
      <c r="L116" s="402"/>
    </row>
    <row r="117" spans="1:14" ht="99.9" customHeight="1" x14ac:dyDescent="0.3">
      <c r="A117" s="11"/>
      <c r="B117" s="11"/>
      <c r="C117" s="403"/>
      <c r="D117" s="404"/>
      <c r="E117" s="404"/>
      <c r="F117" s="404"/>
      <c r="G117" s="404"/>
      <c r="H117" s="404"/>
      <c r="I117" s="404"/>
      <c r="J117" s="404"/>
      <c r="K117" s="404"/>
      <c r="L117" s="405"/>
    </row>
    <row r="118" spans="1:14" ht="20.100000000000001" customHeight="1" x14ac:dyDescent="0.3">
      <c r="A118" s="11"/>
      <c r="B118" s="11"/>
    </row>
    <row r="119" spans="1:14" ht="50.1" customHeight="1" x14ac:dyDescent="0.3">
      <c r="A119" s="11"/>
      <c r="B119" s="11"/>
      <c r="C119" s="336" t="s">
        <v>301</v>
      </c>
      <c r="D119" s="336"/>
      <c r="E119" s="336"/>
      <c r="F119" s="336"/>
      <c r="G119" s="336"/>
      <c r="H119" s="336"/>
      <c r="I119" s="336"/>
      <c r="J119" s="336"/>
      <c r="K119" s="336"/>
      <c r="L119" s="336"/>
    </row>
    <row r="120" spans="1:14" ht="30" customHeight="1" x14ac:dyDescent="0.3">
      <c r="A120" s="11"/>
      <c r="B120" s="11"/>
      <c r="C120" s="382"/>
      <c r="D120" s="383"/>
      <c r="E120" s="383"/>
      <c r="F120" s="383"/>
      <c r="G120" s="384"/>
      <c r="H120" s="24"/>
      <c r="I120" s="24"/>
      <c r="J120" s="24"/>
      <c r="K120" s="24"/>
      <c r="L120" s="24"/>
    </row>
    <row r="121" spans="1:14" ht="30" customHeight="1" x14ac:dyDescent="0.3">
      <c r="A121" s="11"/>
      <c r="B121" s="11"/>
      <c r="C121" s="394" t="s">
        <v>41</v>
      </c>
      <c r="D121" s="394"/>
      <c r="E121" s="394"/>
      <c r="F121" s="394"/>
      <c r="G121" s="394"/>
      <c r="H121" s="394"/>
      <c r="I121" s="394"/>
      <c r="J121" s="394"/>
      <c r="K121" s="394"/>
      <c r="L121" s="394"/>
    </row>
    <row r="122" spans="1:14" ht="99.9" customHeight="1" x14ac:dyDescent="0.3">
      <c r="A122" s="11"/>
      <c r="B122" s="11"/>
      <c r="C122" s="400"/>
      <c r="D122" s="401"/>
      <c r="E122" s="401"/>
      <c r="F122" s="401"/>
      <c r="G122" s="401"/>
      <c r="H122" s="401"/>
      <c r="I122" s="401"/>
      <c r="J122" s="401"/>
      <c r="K122" s="401"/>
      <c r="L122" s="402"/>
    </row>
    <row r="123" spans="1:14" ht="99.9" customHeight="1" x14ac:dyDescent="0.3">
      <c r="A123" s="11"/>
      <c r="B123" s="11"/>
      <c r="C123" s="403"/>
      <c r="D123" s="404"/>
      <c r="E123" s="404"/>
      <c r="F123" s="404"/>
      <c r="G123" s="404"/>
      <c r="H123" s="404"/>
      <c r="I123" s="404"/>
      <c r="J123" s="404"/>
      <c r="K123" s="404"/>
      <c r="L123" s="405"/>
      <c r="N123" s="24"/>
    </row>
    <row r="124" spans="1:14" ht="20.100000000000001" customHeight="1" x14ac:dyDescent="0.3">
      <c r="A124" s="11"/>
      <c r="B124" s="11"/>
      <c r="M124" s="54"/>
    </row>
    <row r="125" spans="1:14" ht="79.95" customHeight="1" x14ac:dyDescent="0.3">
      <c r="A125" s="11"/>
      <c r="B125" s="11"/>
      <c r="C125" s="395" t="s">
        <v>304</v>
      </c>
      <c r="D125" s="395"/>
      <c r="E125" s="395"/>
      <c r="F125" s="395"/>
      <c r="G125" s="395"/>
      <c r="H125" s="395"/>
      <c r="I125" s="395"/>
      <c r="J125" s="395"/>
      <c r="K125" s="395"/>
      <c r="L125" s="395"/>
      <c r="M125" s="24"/>
    </row>
    <row r="126" spans="1:14" ht="30" customHeight="1" x14ac:dyDescent="0.3">
      <c r="A126" s="11"/>
      <c r="B126" s="11"/>
      <c r="C126" s="382"/>
      <c r="D126" s="384"/>
      <c r="E126" s="53"/>
      <c r="F126" s="53"/>
      <c r="G126" s="24"/>
      <c r="H126" s="24"/>
      <c r="I126" s="24"/>
      <c r="J126" s="24"/>
      <c r="K126" s="24"/>
      <c r="L126" s="24"/>
      <c r="M126" s="24"/>
    </row>
    <row r="127" spans="1:14" ht="30" customHeight="1" x14ac:dyDescent="0.3">
      <c r="A127" s="11"/>
      <c r="B127" s="11"/>
      <c r="C127" s="394" t="s">
        <v>29</v>
      </c>
      <c r="D127" s="394"/>
      <c r="E127" s="394"/>
      <c r="F127" s="394"/>
      <c r="G127" s="394"/>
      <c r="H127" s="394"/>
      <c r="I127" s="394"/>
      <c r="J127" s="394"/>
      <c r="K127" s="394"/>
      <c r="L127" s="394"/>
    </row>
    <row r="128" spans="1:14" ht="80.099999999999994" customHeight="1" x14ac:dyDescent="0.3">
      <c r="A128" s="11"/>
      <c r="B128" s="11"/>
      <c r="C128" s="373"/>
      <c r="D128" s="374"/>
      <c r="E128" s="374"/>
      <c r="F128" s="374"/>
      <c r="G128" s="374"/>
      <c r="H128" s="374"/>
      <c r="I128" s="374"/>
      <c r="J128" s="374"/>
      <c r="K128" s="374"/>
      <c r="L128" s="375"/>
      <c r="M128" s="35"/>
    </row>
    <row r="129" spans="1:13" ht="20.100000000000001" customHeight="1" x14ac:dyDescent="0.3">
      <c r="A129" s="11"/>
      <c r="B129" s="11"/>
      <c r="C129" s="49"/>
      <c r="D129" s="49"/>
      <c r="E129" s="49"/>
      <c r="F129" s="49"/>
      <c r="G129" s="49"/>
      <c r="H129" s="49"/>
      <c r="I129" s="49"/>
      <c r="J129" s="49"/>
      <c r="K129" s="49"/>
      <c r="L129" s="49"/>
      <c r="M129" s="24"/>
    </row>
    <row r="130" spans="1:13" ht="50.1" customHeight="1" x14ac:dyDescent="0.3">
      <c r="A130" s="11"/>
      <c r="B130" s="11"/>
      <c r="C130" s="336" t="s">
        <v>277</v>
      </c>
      <c r="D130" s="336"/>
      <c r="E130" s="336"/>
      <c r="F130" s="336"/>
      <c r="G130" s="336"/>
      <c r="H130" s="336"/>
      <c r="I130" s="336"/>
      <c r="J130" s="336"/>
      <c r="K130" s="336"/>
      <c r="L130" s="336"/>
      <c r="M130" s="24"/>
    </row>
    <row r="131" spans="1:13" ht="30" customHeight="1" x14ac:dyDescent="0.3">
      <c r="A131" s="11"/>
      <c r="B131" s="11"/>
      <c r="C131" s="382"/>
      <c r="D131" s="384"/>
      <c r="E131" s="53"/>
      <c r="F131" s="53"/>
      <c r="G131" s="24"/>
      <c r="H131" s="24"/>
      <c r="I131" s="24"/>
      <c r="J131" s="24"/>
      <c r="K131" s="24"/>
      <c r="L131" s="24"/>
      <c r="M131" s="24"/>
    </row>
    <row r="132" spans="1:13" ht="45" customHeight="1" x14ac:dyDescent="0.3">
      <c r="A132" s="11"/>
      <c r="B132" s="11"/>
      <c r="C132" s="336" t="s">
        <v>278</v>
      </c>
      <c r="D132" s="336"/>
      <c r="E132" s="336"/>
      <c r="F132" s="336"/>
      <c r="G132" s="336"/>
      <c r="H132" s="336"/>
      <c r="I132" s="336"/>
      <c r="J132" s="336"/>
      <c r="K132" s="336"/>
      <c r="L132" s="336"/>
    </row>
    <row r="133" spans="1:13" ht="30" customHeight="1" x14ac:dyDescent="0.3">
      <c r="A133" s="11"/>
      <c r="B133" s="11"/>
      <c r="C133" s="382"/>
      <c r="D133" s="384"/>
      <c r="E133" s="53"/>
      <c r="F133" s="53"/>
      <c r="G133" s="24"/>
      <c r="H133" s="24"/>
      <c r="I133" s="24"/>
      <c r="J133" s="24"/>
      <c r="K133" s="24"/>
      <c r="L133" s="24"/>
      <c r="M133" s="24"/>
    </row>
    <row r="134" spans="1:13" ht="30" customHeight="1" x14ac:dyDescent="0.3">
      <c r="A134" s="11"/>
      <c r="B134" s="11"/>
      <c r="C134" s="394" t="s">
        <v>29</v>
      </c>
      <c r="D134" s="394"/>
      <c r="E134" s="394"/>
      <c r="F134" s="394"/>
      <c r="G134" s="394"/>
      <c r="H134" s="394"/>
      <c r="I134" s="394"/>
      <c r="J134" s="394"/>
      <c r="K134" s="394"/>
      <c r="L134" s="394"/>
    </row>
    <row r="135" spans="1:13" ht="80.099999999999994" customHeight="1" x14ac:dyDescent="0.3">
      <c r="A135" s="11"/>
      <c r="B135" s="11"/>
      <c r="C135" s="393"/>
      <c r="D135" s="393"/>
      <c r="E135" s="393"/>
      <c r="F135" s="393"/>
      <c r="G135" s="393"/>
      <c r="H135" s="393"/>
      <c r="I135" s="393"/>
      <c r="J135" s="393"/>
      <c r="K135" s="393"/>
      <c r="L135" s="393"/>
      <c r="M135" s="35"/>
    </row>
    <row r="136" spans="1:13" ht="20.100000000000001" customHeight="1" x14ac:dyDescent="0.3">
      <c r="A136" s="11"/>
      <c r="B136" s="11"/>
      <c r="M136" s="24"/>
    </row>
    <row r="137" spans="1:13" ht="50.1" customHeight="1" x14ac:dyDescent="0.3">
      <c r="A137" s="11"/>
      <c r="B137" s="11"/>
      <c r="C137" s="336" t="s">
        <v>308</v>
      </c>
      <c r="D137" s="336"/>
      <c r="E137" s="336"/>
      <c r="F137" s="336"/>
      <c r="G137" s="336"/>
      <c r="H137" s="336"/>
      <c r="I137" s="336"/>
      <c r="J137" s="336"/>
      <c r="K137" s="336"/>
      <c r="L137" s="336"/>
      <c r="M137" s="24"/>
    </row>
    <row r="138" spans="1:13" ht="30" customHeight="1" x14ac:dyDescent="0.3">
      <c r="A138" s="11"/>
      <c r="B138" s="11"/>
      <c r="C138" s="394" t="s">
        <v>29</v>
      </c>
      <c r="D138" s="394"/>
      <c r="E138" s="394"/>
      <c r="F138" s="394"/>
      <c r="G138" s="394"/>
      <c r="H138" s="394"/>
      <c r="I138" s="394"/>
      <c r="J138" s="394"/>
      <c r="K138" s="394"/>
      <c r="L138" s="394"/>
    </row>
    <row r="139" spans="1:13" ht="80.099999999999994" customHeight="1" x14ac:dyDescent="0.3">
      <c r="A139" s="11"/>
      <c r="B139" s="11"/>
      <c r="C139" s="393"/>
      <c r="D139" s="393"/>
      <c r="E139" s="393"/>
      <c r="F139" s="393"/>
      <c r="G139" s="393"/>
      <c r="H139" s="393"/>
      <c r="I139" s="393"/>
      <c r="J139" s="393"/>
      <c r="K139" s="393"/>
      <c r="L139" s="393"/>
      <c r="M139" s="35"/>
    </row>
    <row r="140" spans="1:13" x14ac:dyDescent="0.25">
      <c r="M140" s="24"/>
    </row>
    <row r="141" spans="1:13" ht="104.25" customHeight="1" x14ac:dyDescent="0.25">
      <c r="C141" s="336" t="s">
        <v>399</v>
      </c>
      <c r="D141" s="336"/>
      <c r="E141" s="336"/>
      <c r="F141" s="336"/>
      <c r="G141" s="336"/>
      <c r="H141" s="336"/>
      <c r="I141" s="336"/>
      <c r="J141" s="336"/>
      <c r="K141" s="336"/>
      <c r="L141" s="336"/>
      <c r="M141" s="24"/>
    </row>
    <row r="142" spans="1:13" ht="37.5" customHeight="1" x14ac:dyDescent="0.25">
      <c r="C142" s="372"/>
      <c r="D142" s="372"/>
      <c r="E142" s="372"/>
      <c r="F142" s="372"/>
      <c r="G142" s="372"/>
      <c r="H142" s="372"/>
      <c r="I142" s="372"/>
      <c r="J142" s="372"/>
      <c r="K142" s="372"/>
      <c r="L142" s="372"/>
    </row>
    <row r="143" spans="1:13" ht="150.75" customHeight="1" x14ac:dyDescent="0.25">
      <c r="C143" s="372"/>
      <c r="D143" s="372"/>
      <c r="E143" s="372"/>
      <c r="F143" s="372"/>
      <c r="G143" s="372"/>
      <c r="H143" s="372"/>
      <c r="I143" s="372"/>
      <c r="J143" s="372"/>
      <c r="K143" s="372"/>
      <c r="L143" s="372"/>
      <c r="M143" s="35"/>
    </row>
    <row r="144" spans="1:13" ht="46.5" customHeight="1" x14ac:dyDescent="0.25">
      <c r="C144" s="372"/>
      <c r="D144" s="372"/>
      <c r="E144" s="372"/>
      <c r="F144" s="372"/>
      <c r="G144" s="372"/>
      <c r="H144" s="372"/>
      <c r="I144" s="372"/>
      <c r="J144" s="372"/>
      <c r="K144" s="372"/>
      <c r="L144" s="372"/>
      <c r="M144" s="24"/>
    </row>
    <row r="145" spans="3:13" x14ac:dyDescent="0.25">
      <c r="M145" s="24"/>
    </row>
    <row r="146" spans="3:13" x14ac:dyDescent="0.25">
      <c r="M146" s="24"/>
    </row>
    <row r="147" spans="3:13" ht="17.399999999999999" x14ac:dyDescent="0.3">
      <c r="C147" s="277" t="s">
        <v>381</v>
      </c>
      <c r="M147" s="24"/>
    </row>
    <row r="148" spans="3:13" x14ac:dyDescent="0.25">
      <c r="M148" s="24"/>
    </row>
    <row r="149" spans="3:13" ht="13.8" customHeight="1" x14ac:dyDescent="0.25">
      <c r="C149" s="412"/>
      <c r="D149" s="413"/>
      <c r="E149" s="413"/>
      <c r="F149" s="413"/>
      <c r="G149" s="413"/>
      <c r="H149" s="413"/>
      <c r="I149" s="413"/>
      <c r="J149" s="413"/>
      <c r="K149" s="413"/>
      <c r="L149" s="414"/>
      <c r="M149" s="24"/>
    </row>
    <row r="150" spans="3:13" ht="13.8" customHeight="1" x14ac:dyDescent="0.25">
      <c r="C150" s="415"/>
      <c r="D150" s="416"/>
      <c r="E150" s="416"/>
      <c r="F150" s="416"/>
      <c r="G150" s="416"/>
      <c r="H150" s="416"/>
      <c r="I150" s="416"/>
      <c r="J150" s="416"/>
      <c r="K150" s="416"/>
      <c r="L150" s="417"/>
    </row>
    <row r="151" spans="3:13" x14ac:dyDescent="0.25">
      <c r="C151" s="415"/>
      <c r="D151" s="416"/>
      <c r="E151" s="416"/>
      <c r="F151" s="416"/>
      <c r="G151" s="416"/>
      <c r="H151" s="416"/>
      <c r="I151" s="416"/>
      <c r="J151" s="416"/>
      <c r="K151" s="416"/>
      <c r="L151" s="417"/>
      <c r="M151" s="35"/>
    </row>
    <row r="152" spans="3:13" x14ac:dyDescent="0.25">
      <c r="C152" s="415"/>
      <c r="D152" s="416"/>
      <c r="E152" s="416"/>
      <c r="F152" s="416"/>
      <c r="G152" s="416"/>
      <c r="H152" s="416"/>
      <c r="I152" s="416"/>
      <c r="J152" s="416"/>
      <c r="K152" s="416"/>
      <c r="L152" s="417"/>
      <c r="M152" s="24"/>
    </row>
    <row r="153" spans="3:13" x14ac:dyDescent="0.25">
      <c r="C153" s="415"/>
      <c r="D153" s="416"/>
      <c r="E153" s="416"/>
      <c r="F153" s="416"/>
      <c r="G153" s="416"/>
      <c r="H153" s="416"/>
      <c r="I153" s="416"/>
      <c r="J153" s="416"/>
      <c r="K153" s="416"/>
      <c r="L153" s="417"/>
      <c r="M153" s="24"/>
    </row>
    <row r="154" spans="3:13" x14ac:dyDescent="0.25">
      <c r="C154" s="415"/>
      <c r="D154" s="416"/>
      <c r="E154" s="416"/>
      <c r="F154" s="416"/>
      <c r="G154" s="416"/>
      <c r="H154" s="416"/>
      <c r="I154" s="416"/>
      <c r="J154" s="416"/>
      <c r="K154" s="416"/>
      <c r="L154" s="417"/>
      <c r="M154" s="24"/>
    </row>
    <row r="155" spans="3:13" x14ac:dyDescent="0.25">
      <c r="C155" s="415"/>
      <c r="D155" s="416"/>
      <c r="E155" s="416"/>
      <c r="F155" s="416"/>
      <c r="G155" s="416"/>
      <c r="H155" s="416"/>
      <c r="I155" s="416"/>
      <c r="J155" s="416"/>
      <c r="K155" s="416"/>
      <c r="L155" s="417"/>
      <c r="M155" s="24"/>
    </row>
    <row r="156" spans="3:13" x14ac:dyDescent="0.25">
      <c r="C156" s="415"/>
      <c r="D156" s="416"/>
      <c r="E156" s="416"/>
      <c r="F156" s="416"/>
      <c r="G156" s="416"/>
      <c r="H156" s="416"/>
      <c r="I156" s="416"/>
      <c r="J156" s="416"/>
      <c r="K156" s="416"/>
      <c r="L156" s="417"/>
    </row>
    <row r="157" spans="3:13" x14ac:dyDescent="0.25">
      <c r="C157" s="415"/>
      <c r="D157" s="416"/>
      <c r="E157" s="416"/>
      <c r="F157" s="416"/>
      <c r="G157" s="416"/>
      <c r="H157" s="416"/>
      <c r="I157" s="416"/>
      <c r="J157" s="416"/>
      <c r="K157" s="416"/>
      <c r="L157" s="417"/>
    </row>
    <row r="158" spans="3:13" x14ac:dyDescent="0.25">
      <c r="C158" s="415"/>
      <c r="D158" s="416"/>
      <c r="E158" s="416"/>
      <c r="F158" s="416"/>
      <c r="G158" s="416"/>
      <c r="H158" s="416"/>
      <c r="I158" s="416"/>
      <c r="J158" s="416"/>
      <c r="K158" s="416"/>
      <c r="L158" s="417"/>
    </row>
    <row r="159" spans="3:13" x14ac:dyDescent="0.25">
      <c r="C159" s="415"/>
      <c r="D159" s="416"/>
      <c r="E159" s="416"/>
      <c r="F159" s="416"/>
      <c r="G159" s="416"/>
      <c r="H159" s="416"/>
      <c r="I159" s="416"/>
      <c r="J159" s="416"/>
      <c r="K159" s="416"/>
      <c r="L159" s="417"/>
    </row>
    <row r="160" spans="3:13" x14ac:dyDescent="0.25">
      <c r="C160" s="415"/>
      <c r="D160" s="416"/>
      <c r="E160" s="416"/>
      <c r="F160" s="416"/>
      <c r="G160" s="416"/>
      <c r="H160" s="416"/>
      <c r="I160" s="416"/>
      <c r="J160" s="416"/>
      <c r="K160" s="416"/>
      <c r="L160" s="417"/>
    </row>
    <row r="161" spans="3:12" x14ac:dyDescent="0.25">
      <c r="C161" s="418"/>
      <c r="D161" s="419"/>
      <c r="E161" s="419"/>
      <c r="F161" s="419"/>
      <c r="G161" s="419"/>
      <c r="H161" s="419"/>
      <c r="I161" s="419"/>
      <c r="J161" s="419"/>
      <c r="K161" s="419"/>
      <c r="L161" s="420"/>
    </row>
  </sheetData>
  <sheetProtection algorithmName="SHA-512" hashValue="bR3NwSxRSIS+BPai5IC4Ee1GYFws+q1Ibtk+FhtHZX5HaGtMv/R3Dlz36BBOmvzSEQaS8CVnQ9sdqy2IN3NUjA==" saltValue="KseVmIx/jchioRslA7vpdQ==" spinCount="100000" sheet="1" selectLockedCells="1"/>
  <dataConsolidate/>
  <mergeCells count="86">
    <mergeCell ref="C149:L161"/>
    <mergeCell ref="C139:L139"/>
    <mergeCell ref="C138:L138"/>
    <mergeCell ref="C51:L51"/>
    <mergeCell ref="C126:D126"/>
    <mergeCell ref="C83:H83"/>
    <mergeCell ref="C84:L84"/>
    <mergeCell ref="C71:L71"/>
    <mergeCell ref="C80:L80"/>
    <mergeCell ref="C81:D81"/>
    <mergeCell ref="C82:L82"/>
    <mergeCell ref="C77:L77"/>
    <mergeCell ref="C78:L78"/>
    <mergeCell ref="C104:L104"/>
    <mergeCell ref="C98:D98"/>
    <mergeCell ref="H90:I90"/>
    <mergeCell ref="C52:D52"/>
    <mergeCell ref="C137:L137"/>
    <mergeCell ref="C85:L85"/>
    <mergeCell ref="C103:H103"/>
    <mergeCell ref="C87:L87"/>
    <mergeCell ref="C95:L95"/>
    <mergeCell ref="C88:D88"/>
    <mergeCell ref="C100:L100"/>
    <mergeCell ref="E88:F88"/>
    <mergeCell ref="J88:K88"/>
    <mergeCell ref="H88:I88"/>
    <mergeCell ref="C102:L102"/>
    <mergeCell ref="C92:D92"/>
    <mergeCell ref="E92:F92"/>
    <mergeCell ref="C94:L94"/>
    <mergeCell ref="C97:L97"/>
    <mergeCell ref="C107:L107"/>
    <mergeCell ref="E90:F90"/>
    <mergeCell ref="C90:D90"/>
    <mergeCell ref="C127:L127"/>
    <mergeCell ref="C105:L105"/>
    <mergeCell ref="C125:L125"/>
    <mergeCell ref="C108:G108"/>
    <mergeCell ref="C120:G120"/>
    <mergeCell ref="C116:L117"/>
    <mergeCell ref="C122:L123"/>
    <mergeCell ref="C114:D114"/>
    <mergeCell ref="C119:L119"/>
    <mergeCell ref="C121:L121"/>
    <mergeCell ref="C115:L115"/>
    <mergeCell ref="C109:L109"/>
    <mergeCell ref="C135:L135"/>
    <mergeCell ref="C130:L130"/>
    <mergeCell ref="C134:L134"/>
    <mergeCell ref="C128:L128"/>
    <mergeCell ref="C131:D131"/>
    <mergeCell ref="C132:L132"/>
    <mergeCell ref="C133:D133"/>
    <mergeCell ref="C47:L47"/>
    <mergeCell ref="C113:L113"/>
    <mergeCell ref="C110:L111"/>
    <mergeCell ref="C59:L59"/>
    <mergeCell ref="C68:L68"/>
    <mergeCell ref="C64:H64"/>
    <mergeCell ref="C76:D76"/>
    <mergeCell ref="C66:L66"/>
    <mergeCell ref="C65:L65"/>
    <mergeCell ref="C69:H69"/>
    <mergeCell ref="C73:L73"/>
    <mergeCell ref="C74:D74"/>
    <mergeCell ref="C75:L75"/>
    <mergeCell ref="C70:L70"/>
    <mergeCell ref="C99:L99"/>
    <mergeCell ref="J90:K90"/>
    <mergeCell ref="C142:L144"/>
    <mergeCell ref="C141:L141"/>
    <mergeCell ref="C28:L30"/>
    <mergeCell ref="C39:L39"/>
    <mergeCell ref="C41:L41"/>
    <mergeCell ref="C63:L63"/>
    <mergeCell ref="C56:L56"/>
    <mergeCell ref="C57:L57"/>
    <mergeCell ref="C60:L61"/>
    <mergeCell ref="C33:L34"/>
    <mergeCell ref="C37:L37"/>
    <mergeCell ref="C40:H40"/>
    <mergeCell ref="C42:L45"/>
    <mergeCell ref="C49:L49"/>
    <mergeCell ref="C53:L53"/>
    <mergeCell ref="C48:D48"/>
  </mergeCells>
  <dataValidations xWindow="388" yWindow="577" count="22">
    <dataValidation type="list" allowBlank="1" showInputMessage="1" showErrorMessage="1" error="Por favor, seleccione una de las opciones habilitadas en el menú desplegable." prompt="Para seleccionar una opción, por favor, pulse el icono de la flecha." sqref="C133:D133 C131:D131 C98:D98 C81:D81 C74:D74 C76:D76 C114:D114 C126:D126" xr:uid="{00000000-0002-0000-0200-000000000000}">
      <formula1>$C$3:$C$5</formula1>
    </dataValidation>
    <dataValidation type="textLength" operator="lessThanOrEqual" allowBlank="1" showInputMessage="1" showErrorMessage="1" error="Por favor, no sobrepasar los 2.000 caracteres establecidos" sqref="C42:L45" xr:uid="{00000000-0002-0000-0200-000001000000}">
      <formula1>L6</formula1>
    </dataValidation>
    <dataValidation type="textLength" operator="lessThanOrEqual" allowBlank="1" showInputMessage="1" showErrorMessage="1" error="Por favor, no sobrepasar los 400 caracteres establecidos" sqref="C57:L57" xr:uid="{00000000-0002-0000-0200-000002000000}">
      <formula1>L3</formula1>
    </dataValidation>
    <dataValidation type="textLength" operator="lessThanOrEqual" allowBlank="1" showInputMessage="1" showErrorMessage="1" error="Por favor, no sobrepasar los 400 caracteres establecidos" sqref="C66:L66" xr:uid="{00000000-0002-0000-0200-000003000000}">
      <formula1>L3</formula1>
    </dataValidation>
    <dataValidation type="textLength" operator="lessThanOrEqual" allowBlank="1" showInputMessage="1" showErrorMessage="1" error="Por favor, no sobrepasar los 400 caracteres establecidos" sqref="C71:L71" xr:uid="{00000000-0002-0000-0200-000004000000}">
      <formula1>L3</formula1>
    </dataValidation>
    <dataValidation type="textLength" operator="lessThanOrEqual" allowBlank="1" showInputMessage="1" showErrorMessage="1" error="Por favor, no sobrepasar los 400 caracteres establecidos" sqref="C78:L78" xr:uid="{00000000-0002-0000-0200-000005000000}">
      <formula1>L3</formula1>
    </dataValidation>
    <dataValidation type="textLength" operator="lessThanOrEqual" allowBlank="1" showInputMessage="1" showErrorMessage="1" error="Por favor, no sobrepasar los 400 caracteres establecidos" sqref="C85:L85" xr:uid="{00000000-0002-0000-0200-000006000000}">
      <formula1>L3</formula1>
    </dataValidation>
    <dataValidation type="textLength" operator="lessThanOrEqual" allowBlank="1" showInputMessage="1" showErrorMessage="1" error="Por favor, no sobrepasar los 400 caracteres establecidos" sqref="C95:L95" xr:uid="{00000000-0002-0000-0200-000007000000}">
      <formula1>L3</formula1>
    </dataValidation>
    <dataValidation type="textLength" operator="lessThanOrEqual" allowBlank="1" showInputMessage="1" showErrorMessage="1" error="Por favor, no sobrepasar los 400 caracteres establecidos" sqref="C100:L100" xr:uid="{00000000-0002-0000-0200-000008000000}">
      <formula1>L3</formula1>
    </dataValidation>
    <dataValidation type="textLength" operator="lessThanOrEqual" allowBlank="1" showInputMessage="1" showErrorMessage="1" error="Por favor, no sobrepasar los 400 caracteres establecidos" sqref="C105:L105" xr:uid="{00000000-0002-0000-0200-000009000000}">
      <formula1>L3</formula1>
    </dataValidation>
    <dataValidation type="textLength" operator="lessThanOrEqual" allowBlank="1" showInputMessage="1" showErrorMessage="1" error="Por favor, no sobrepasar los 400 caracteres establecidos" sqref="C128:L128" xr:uid="{00000000-0002-0000-0200-00000A000000}">
      <formula1>L3</formula1>
    </dataValidation>
    <dataValidation type="textLength" operator="lessThanOrEqual" allowBlank="1" showInputMessage="1" showErrorMessage="1" error="Por favor, no sobrepasar los 400 caracteres establecidos" sqref="C135:L135 C139:L139" xr:uid="{00000000-0002-0000-0200-00000B000000}">
      <formula1>L3</formula1>
    </dataValidation>
    <dataValidation type="list" allowBlank="1" showInputMessage="1" showErrorMessage="1" error="Por favor, seleccione una de las opciones habilitadas en el menú desplegable." prompt="Para seleccionar una opción, por favor, pulse el icono de la flecha." sqref="C120" xr:uid="{00000000-0002-0000-0200-00000C000000}">
      <formula1>$J$24:$J$27</formula1>
    </dataValidation>
    <dataValidation type="list" allowBlank="1" showInputMessage="1" showErrorMessage="1" error="Por favor, seleccione una de las opciones habilitadas en el menú desplegable." prompt="Para seleccionar una opción, por favor, pulse el icono de la flecha." sqref="C108:G108" xr:uid="{00000000-0002-0000-0200-00000D000000}">
      <formula1>$I$16:$I$21</formula1>
    </dataValidation>
    <dataValidation type="list" allowBlank="1" showInputMessage="1" showErrorMessage="1" error="Por favor, seleccione una de las opciones habilitadas en el menú desplegable." prompt="Para seleccionar una opción, por favor, pulse el icono de la flecha." sqref="C83:H83" xr:uid="{00000000-0002-0000-0200-00000E000000}">
      <formula1>$C$17:$C$19</formula1>
    </dataValidation>
    <dataValidation type="list" allowBlank="1" showInputMessage="1" showErrorMessage="1" error="Por favor, seleccione una de las opciones habilitadas en el menú desplegable." prompt="Para seleccionar una opción, por favor, pulse el icono de la flecha." sqref="C69" xr:uid="{00000000-0002-0000-0200-00000F000000}">
      <formula1>$H$10:$H$13</formula1>
    </dataValidation>
    <dataValidation type="list" allowBlank="1" showInputMessage="1" showErrorMessage="1" error="Por favor, seleccione una de las opciones habilitadas en el menú desplegable." prompt="Para seleccionar una opción, por favor, pulse el icono de la flecha." sqref="C64" xr:uid="{00000000-0002-0000-0200-000010000000}">
      <formula1>$N$10:$N$13</formula1>
    </dataValidation>
    <dataValidation type="list" allowBlank="1" showInputMessage="1" showErrorMessage="1" error="Por favor, seleccione una de las opciones habilitadas en el menú desplegable." prompt="Para seleccionar una opción, por favor, pulse el icono de la flecha." sqref="C40" xr:uid="{00000000-0002-0000-0200-000011000000}">
      <formula1>$E$3:$E$7</formula1>
    </dataValidation>
    <dataValidation type="textLength" operator="lessThanOrEqual" allowBlank="1" showInputMessage="1" showErrorMessage="1" error="Por favor, no sobrepasar los 1.000 caracteres establecidos" sqref="C122:L123 C116:L117 C110:L111 C60:L61 C149" xr:uid="{00000000-0002-0000-0200-000012000000}">
      <formula1>$L$4</formula1>
    </dataValidation>
    <dataValidation type="list" allowBlank="1" showInputMessage="1" showErrorMessage="1" error="Por favor, seleccione una de las opciones habilitadas en el menú desplegable." prompt="Para seleccionar una opción, por favor, pulse el icono de la flecha." sqref="C103:H103" xr:uid="{00000000-0002-0000-0200-000013000000}">
      <formula1>$C$22:$C$24</formula1>
    </dataValidation>
    <dataValidation type="whole" operator="greaterThanOrEqual" allowBlank="1" showInputMessage="1" showErrorMessage="1" error="Por favor, introduzca una cantidad" sqref="C48:D48 C55:K55" xr:uid="{00000000-0002-0000-0200-000014000000}">
      <formula1>0</formula1>
    </dataValidation>
    <dataValidation type="decimal" operator="greaterThanOrEqual" allowBlank="1" showInputMessage="1" showErrorMessage="1" error="Por favor, introduzca una cantidad" sqref="D50:E50 G50:H50 J50:K50" xr:uid="{00000000-0002-0000-0200-000015000000}">
      <formula1>0</formula1>
    </dataValidation>
  </dataValidations>
  <pageMargins left="0.31496062992125984" right="0.23622047244094491" top="0.31496062992125984" bottom="0.19685039370078741" header="0.27559055118110237" footer="0.31496062992125984"/>
  <pageSetup paperSize="9" scale="56" fitToHeight="0" orientation="portrait" r:id="rId1"/>
  <headerFooter>
    <oddFooter>&amp;L_x000D_&amp;1#&amp;"Calibri"&amp;10&amp;K000000 Clasificación: Interna&amp;C&amp;14Página &amp;P de &amp;N</oddFooter>
  </headerFooter>
  <rowBreaks count="3" manualBreakCount="3">
    <brk id="62" min="1" max="12" man="1"/>
    <brk id="96" min="1" max="12" man="1"/>
    <brk id="118" min="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34998626667073579"/>
  </sheetPr>
  <dimension ref="A1:P296"/>
  <sheetViews>
    <sheetView showGridLines="0" showRowColHeaders="0" topLeftCell="A117" zoomScale="80" zoomScaleNormal="80" workbookViewId="0">
      <selection activeCell="C119" sqref="C119:L119"/>
    </sheetView>
  </sheetViews>
  <sheetFormatPr baseColWidth="10" defaultColWidth="11.44140625" defaultRowHeight="13.8" x14ac:dyDescent="0.25"/>
  <cols>
    <col min="1" max="1" width="7" style="8" customWidth="1"/>
    <col min="2" max="2" width="2.6640625" style="8" customWidth="1"/>
    <col min="3" max="7" width="16.109375" style="8" customWidth="1"/>
    <col min="8" max="8" width="8.5546875" style="8" customWidth="1"/>
    <col min="9" max="9" width="9.5546875" style="8" customWidth="1"/>
    <col min="10" max="10" width="5.6640625" style="8" customWidth="1"/>
    <col min="11" max="11" width="16.109375" style="8" customWidth="1"/>
    <col min="12" max="12" width="14.21875" style="8" customWidth="1"/>
    <col min="13" max="13" width="2.6640625" style="8" hidden="1" customWidth="1"/>
    <col min="14" max="14" width="11.44140625" style="8"/>
    <col min="15" max="15" width="19.77734375" style="8" customWidth="1"/>
    <col min="16" max="16384" width="11.44140625" style="8"/>
  </cols>
  <sheetData>
    <row r="1" spans="1:16" ht="1.5" customHeight="1" x14ac:dyDescent="0.25">
      <c r="K1" s="24"/>
      <c r="L1" s="24"/>
    </row>
    <row r="2" spans="1:16" hidden="1" x14ac:dyDescent="0.25">
      <c r="A2" s="88"/>
      <c r="B2" s="88"/>
      <c r="C2" s="124"/>
      <c r="D2" s="125"/>
      <c r="I2" s="24"/>
      <c r="K2" s="24"/>
      <c r="L2" s="26" t="s">
        <v>42</v>
      </c>
    </row>
    <row r="3" spans="1:16" hidden="1" x14ac:dyDescent="0.25">
      <c r="C3" s="27"/>
      <c r="I3" s="24"/>
      <c r="K3" s="41"/>
      <c r="L3" s="28">
        <v>200</v>
      </c>
    </row>
    <row r="4" spans="1:16" hidden="1" x14ac:dyDescent="0.25">
      <c r="C4" s="27" t="s">
        <v>91</v>
      </c>
      <c r="I4" s="24"/>
      <c r="K4" s="41"/>
      <c r="L4" s="28">
        <v>400</v>
      </c>
    </row>
    <row r="5" spans="1:16" hidden="1" x14ac:dyDescent="0.25">
      <c r="C5" s="27" t="s">
        <v>90</v>
      </c>
      <c r="I5" s="24"/>
      <c r="K5" s="41"/>
      <c r="L5" s="28">
        <v>1000</v>
      </c>
      <c r="N5" s="8" t="s">
        <v>85</v>
      </c>
    </row>
    <row r="6" spans="1:16" hidden="1" x14ac:dyDescent="0.25">
      <c r="I6" s="24"/>
      <c r="K6" s="24"/>
      <c r="L6" s="28">
        <v>1500</v>
      </c>
      <c r="N6" s="8" t="s">
        <v>85</v>
      </c>
    </row>
    <row r="7" spans="1:16" hidden="1" x14ac:dyDescent="0.25">
      <c r="I7" s="24"/>
      <c r="K7" s="41"/>
      <c r="L7" s="28">
        <v>2000</v>
      </c>
      <c r="N7" s="8" t="s">
        <v>85</v>
      </c>
    </row>
    <row r="8" spans="1:16" hidden="1" x14ac:dyDescent="0.25">
      <c r="I8" s="24"/>
      <c r="K8" s="41"/>
      <c r="L8" s="41"/>
    </row>
    <row r="9" spans="1:16" hidden="1" x14ac:dyDescent="0.25">
      <c r="E9" s="129"/>
      <c r="F9" s="129"/>
      <c r="G9" s="129"/>
      <c r="H9" s="129"/>
      <c r="I9" s="129"/>
      <c r="J9" s="129"/>
      <c r="K9" s="41"/>
      <c r="L9" s="41"/>
    </row>
    <row r="10" spans="1:16" hidden="1" x14ac:dyDescent="0.25">
      <c r="E10" s="129"/>
      <c r="F10" s="129"/>
      <c r="G10" s="129"/>
      <c r="H10" s="129"/>
      <c r="I10" s="129"/>
      <c r="J10" s="129"/>
      <c r="K10" s="41"/>
      <c r="L10" s="41"/>
    </row>
    <row r="11" spans="1:16" hidden="1" x14ac:dyDescent="0.25">
      <c r="E11" s="129"/>
      <c r="F11" s="129"/>
      <c r="G11" s="129"/>
      <c r="H11" s="129"/>
      <c r="I11" s="129"/>
      <c r="J11" s="129"/>
      <c r="L11" s="24"/>
    </row>
    <row r="12" spans="1:16" ht="3" hidden="1" customHeight="1" x14ac:dyDescent="0.25">
      <c r="E12" s="129"/>
      <c r="F12" s="129"/>
      <c r="G12" s="129"/>
      <c r="H12" s="129"/>
      <c r="I12" s="129"/>
      <c r="J12" s="129"/>
      <c r="K12" s="129"/>
      <c r="L12" s="24"/>
    </row>
    <row r="13" spans="1:16" hidden="1" x14ac:dyDescent="0.25">
      <c r="E13" s="129"/>
      <c r="F13" s="129"/>
      <c r="G13" s="129"/>
      <c r="H13" s="129"/>
      <c r="I13" s="129"/>
      <c r="J13" s="129"/>
      <c r="K13" s="129"/>
      <c r="L13" s="41"/>
    </row>
    <row r="14" spans="1:16" hidden="1" x14ac:dyDescent="0.25">
      <c r="D14" s="129"/>
      <c r="E14" s="129"/>
      <c r="F14" s="129"/>
      <c r="G14" s="129"/>
      <c r="H14" s="129"/>
      <c r="I14" s="129"/>
      <c r="J14" s="129"/>
      <c r="K14" s="129"/>
      <c r="L14" s="41"/>
    </row>
    <row r="15" spans="1:16" hidden="1" x14ac:dyDescent="0.25">
      <c r="C15" s="58"/>
      <c r="D15" s="59"/>
      <c r="E15" s="60"/>
      <c r="F15" s="41"/>
      <c r="G15" s="58" t="s">
        <v>350</v>
      </c>
      <c r="H15" s="59"/>
      <c r="I15" s="60"/>
      <c r="J15" s="58"/>
      <c r="K15" s="59"/>
      <c r="L15" s="41"/>
    </row>
    <row r="16" spans="1:16" hidden="1" x14ac:dyDescent="0.25">
      <c r="C16" s="65" t="s">
        <v>19</v>
      </c>
      <c r="D16" s="22"/>
      <c r="E16" s="23"/>
      <c r="G16" s="58" t="s">
        <v>351</v>
      </c>
      <c r="H16" s="59"/>
      <c r="I16" s="60"/>
      <c r="J16" s="58"/>
      <c r="K16" s="59"/>
      <c r="L16" s="41"/>
      <c r="O16" s="41"/>
      <c r="P16" s="41"/>
    </row>
    <row r="17" spans="3:16" hidden="1" x14ac:dyDescent="0.25">
      <c r="C17" s="131" t="s">
        <v>259</v>
      </c>
      <c r="D17" s="126"/>
      <c r="E17" s="99"/>
      <c r="G17" s="65" t="s">
        <v>352</v>
      </c>
      <c r="H17" s="129"/>
      <c r="I17" s="129"/>
      <c r="J17" s="129"/>
    </row>
    <row r="18" spans="3:16" hidden="1" x14ac:dyDescent="0.25">
      <c r="C18" s="65" t="s">
        <v>298</v>
      </c>
      <c r="D18" s="22"/>
      <c r="E18" s="23"/>
      <c r="G18" s="129"/>
      <c r="H18" s="129"/>
      <c r="I18" s="129"/>
      <c r="J18" s="129"/>
    </row>
    <row r="19" spans="3:16" hidden="1" x14ac:dyDescent="0.25">
      <c r="C19" s="65" t="s">
        <v>17</v>
      </c>
      <c r="D19" s="22"/>
      <c r="E19" s="23"/>
      <c r="G19" s="129"/>
      <c r="H19" s="129"/>
      <c r="I19" s="129"/>
      <c r="J19" s="129"/>
    </row>
    <row r="20" spans="3:16" hidden="1" x14ac:dyDescent="0.25">
      <c r="C20" s="65" t="s">
        <v>20</v>
      </c>
      <c r="D20" s="126"/>
      <c r="E20" s="99"/>
      <c r="G20" s="129"/>
      <c r="H20" s="129"/>
      <c r="I20" s="129"/>
      <c r="J20" s="129"/>
    </row>
    <row r="21" spans="3:16" hidden="1" x14ac:dyDescent="0.25">
      <c r="C21" s="131" t="s">
        <v>18</v>
      </c>
      <c r="D21" s="22"/>
      <c r="E21" s="23"/>
      <c r="G21" s="129"/>
      <c r="H21" s="129"/>
      <c r="I21" s="129"/>
      <c r="J21" s="129"/>
      <c r="O21" s="41"/>
      <c r="P21" s="41"/>
    </row>
    <row r="22" spans="3:16" hidden="1" x14ac:dyDescent="0.25">
      <c r="C22" s="58" t="s">
        <v>25</v>
      </c>
      <c r="D22" s="126"/>
      <c r="E22" s="99"/>
      <c r="G22" s="129"/>
      <c r="H22" s="129"/>
      <c r="I22" s="129"/>
      <c r="J22" s="129"/>
      <c r="O22" s="41"/>
      <c r="P22" s="41"/>
    </row>
    <row r="23" spans="3:16" hidden="1" x14ac:dyDescent="0.25">
      <c r="C23" s="65" t="s">
        <v>248</v>
      </c>
      <c r="D23" s="22"/>
      <c r="E23" s="23"/>
      <c r="G23" s="129"/>
      <c r="H23" s="129"/>
      <c r="I23" s="129"/>
      <c r="J23" s="129"/>
      <c r="O23" s="41"/>
      <c r="P23" s="41"/>
    </row>
    <row r="24" spans="3:16" hidden="1" x14ac:dyDescent="0.25">
      <c r="C24" s="65" t="s">
        <v>24</v>
      </c>
      <c r="D24" s="22"/>
      <c r="E24" s="23"/>
      <c r="G24" s="162"/>
      <c r="O24" s="41"/>
      <c r="P24" s="41"/>
    </row>
    <row r="25" spans="3:16" hidden="1" x14ac:dyDescent="0.25">
      <c r="C25" s="66" t="s">
        <v>299</v>
      </c>
      <c r="D25" s="22"/>
      <c r="E25" s="23"/>
      <c r="G25" s="65"/>
      <c r="H25" s="22"/>
      <c r="I25" s="22"/>
      <c r="J25" s="23"/>
      <c r="O25" s="41"/>
      <c r="P25" s="41"/>
    </row>
    <row r="26" spans="3:16" hidden="1" x14ac:dyDescent="0.25">
      <c r="C26" s="65" t="s">
        <v>31</v>
      </c>
      <c r="D26" s="22"/>
      <c r="E26" s="23"/>
      <c r="G26" s="65" t="s">
        <v>91</v>
      </c>
      <c r="H26" s="22"/>
      <c r="I26" s="22"/>
      <c r="J26" s="23"/>
      <c r="O26" s="41"/>
      <c r="P26" s="41"/>
    </row>
    <row r="27" spans="3:16" hidden="1" x14ac:dyDescent="0.25">
      <c r="C27" s="65" t="s">
        <v>300</v>
      </c>
      <c r="D27" s="22"/>
      <c r="E27" s="23"/>
      <c r="G27" s="65" t="s">
        <v>90</v>
      </c>
      <c r="H27" s="22"/>
      <c r="I27" s="22"/>
      <c r="J27" s="23"/>
      <c r="L27" s="41"/>
    </row>
    <row r="28" spans="3:16" hidden="1" x14ac:dyDescent="0.25">
      <c r="L28" s="41"/>
    </row>
    <row r="29" spans="3:16" hidden="1" x14ac:dyDescent="0.25">
      <c r="L29" s="41"/>
    </row>
    <row r="30" spans="3:16" hidden="1" x14ac:dyDescent="0.25">
      <c r="L30" s="41"/>
    </row>
    <row r="31" spans="3:16" hidden="1" x14ac:dyDescent="0.25"/>
    <row r="32" spans="3:16" hidden="1" x14ac:dyDescent="0.25">
      <c r="L32" s="41"/>
    </row>
    <row r="33" spans="1:15" hidden="1" x14ac:dyDescent="0.25">
      <c r="A33" s="88"/>
      <c r="B33" s="88"/>
      <c r="L33" s="41"/>
    </row>
    <row r="34" spans="1:15" ht="19.5" customHeight="1" x14ac:dyDescent="0.25">
      <c r="B34" s="285"/>
      <c r="C34" s="441" t="s">
        <v>240</v>
      </c>
      <c r="D34" s="442"/>
      <c r="E34" s="442"/>
      <c r="F34" s="442"/>
      <c r="G34" s="442"/>
      <c r="H34" s="442"/>
      <c r="I34" s="442"/>
      <c r="J34" s="442"/>
      <c r="K34" s="442"/>
      <c r="L34" s="442"/>
      <c r="M34" s="286"/>
      <c r="N34" s="286"/>
      <c r="O34" s="287"/>
    </row>
    <row r="35" spans="1:15" ht="15" customHeight="1" x14ac:dyDescent="0.25">
      <c r="B35" s="288"/>
      <c r="C35" s="443"/>
      <c r="D35" s="444"/>
      <c r="E35" s="444"/>
      <c r="F35" s="444"/>
      <c r="G35" s="444"/>
      <c r="H35" s="444"/>
      <c r="I35" s="444"/>
      <c r="J35" s="444"/>
      <c r="K35" s="444"/>
      <c r="L35" s="444"/>
      <c r="M35" s="24"/>
      <c r="N35" s="24"/>
      <c r="O35" s="289"/>
    </row>
    <row r="36" spans="1:15" ht="20.100000000000001" customHeight="1" x14ac:dyDescent="0.25">
      <c r="B36" s="293"/>
      <c r="C36" s="445"/>
      <c r="D36" s="446"/>
      <c r="E36" s="446"/>
      <c r="F36" s="446"/>
      <c r="G36" s="446"/>
      <c r="H36" s="446"/>
      <c r="I36" s="446"/>
      <c r="J36" s="446"/>
      <c r="K36" s="446"/>
      <c r="L36" s="446"/>
      <c r="M36" s="294"/>
      <c r="N36" s="294"/>
      <c r="O36" s="295"/>
    </row>
    <row r="37" spans="1:15" ht="15.75" customHeight="1" x14ac:dyDescent="0.25">
      <c r="B37" s="288"/>
      <c r="C37" s="24"/>
      <c r="D37" s="24"/>
      <c r="E37" s="24"/>
      <c r="F37" s="24"/>
      <c r="G37" s="24"/>
      <c r="H37" s="24"/>
      <c r="I37" s="24"/>
      <c r="J37" s="24"/>
      <c r="K37" s="24"/>
      <c r="L37" s="24"/>
      <c r="M37" s="24"/>
      <c r="N37" s="24"/>
      <c r="O37" s="289"/>
    </row>
    <row r="38" spans="1:15" x14ac:dyDescent="0.25">
      <c r="B38" s="288"/>
      <c r="C38" s="24"/>
      <c r="D38" s="24"/>
      <c r="E38" s="24"/>
      <c r="F38" s="24"/>
      <c r="G38" s="24"/>
      <c r="H38" s="24"/>
      <c r="I38" s="24"/>
      <c r="J38" s="24"/>
      <c r="K38" s="24"/>
      <c r="L38" s="24"/>
      <c r="M38" s="24"/>
      <c r="N38" s="24"/>
      <c r="O38" s="289"/>
    </row>
    <row r="39" spans="1:15" ht="15" customHeight="1" x14ac:dyDescent="0.25">
      <c r="B39" s="288"/>
      <c r="C39" s="440" t="s">
        <v>0</v>
      </c>
      <c r="D39" s="440"/>
      <c r="E39" s="440"/>
      <c r="F39" s="440"/>
      <c r="G39" s="440"/>
      <c r="H39" s="440"/>
      <c r="I39" s="440"/>
      <c r="J39" s="440"/>
      <c r="K39" s="440"/>
      <c r="L39" s="440"/>
      <c r="M39" s="24"/>
      <c r="N39" s="24"/>
      <c r="O39" s="289"/>
    </row>
    <row r="40" spans="1:15" s="11" customFormat="1" ht="18.75" customHeight="1" x14ac:dyDescent="0.3">
      <c r="B40" s="290"/>
      <c r="C40" s="440"/>
      <c r="D40" s="440"/>
      <c r="E40" s="440"/>
      <c r="F40" s="440"/>
      <c r="G40" s="440"/>
      <c r="H40" s="440"/>
      <c r="I40" s="440"/>
      <c r="J40" s="440"/>
      <c r="K40" s="440"/>
      <c r="L40" s="440"/>
      <c r="M40" s="284"/>
      <c r="N40" s="284"/>
      <c r="O40" s="291"/>
    </row>
    <row r="41" spans="1:15" s="11" customFormat="1" ht="17.399999999999999" x14ac:dyDescent="0.3">
      <c r="B41" s="290"/>
      <c r="C41" s="284"/>
      <c r="D41" s="178"/>
      <c r="E41" s="178"/>
      <c r="F41" s="178"/>
      <c r="G41" s="178"/>
      <c r="H41" s="178"/>
      <c r="I41" s="178"/>
      <c r="J41" s="178"/>
      <c r="K41" s="178"/>
      <c r="L41" s="178"/>
      <c r="M41" s="284"/>
      <c r="N41" s="284"/>
      <c r="O41" s="291"/>
    </row>
    <row r="42" spans="1:15" s="11" customFormat="1" ht="17.399999999999999" x14ac:dyDescent="0.3">
      <c r="B42" s="290"/>
      <c r="C42" s="284"/>
      <c r="D42" s="178"/>
      <c r="E42" s="178"/>
      <c r="F42" s="178"/>
      <c r="G42" s="48"/>
      <c r="H42" s="12"/>
      <c r="I42" s="178"/>
      <c r="J42" s="178"/>
      <c r="K42" s="178"/>
      <c r="L42" s="178"/>
      <c r="M42" s="284"/>
      <c r="N42" s="284"/>
      <c r="O42" s="291"/>
    </row>
    <row r="43" spans="1:15" s="11" customFormat="1" ht="18.75" customHeight="1" x14ac:dyDescent="0.3">
      <c r="B43" s="290"/>
      <c r="C43" s="447" t="s">
        <v>292</v>
      </c>
      <c r="D43" s="447"/>
      <c r="E43" s="447"/>
      <c r="F43" s="447"/>
      <c r="G43" s="447"/>
      <c r="H43" s="447"/>
      <c r="I43" s="447"/>
      <c r="J43" s="447"/>
      <c r="K43" s="447"/>
      <c r="L43" s="447"/>
      <c r="M43" s="284"/>
      <c r="N43" s="284"/>
      <c r="O43" s="291"/>
    </row>
    <row r="44" spans="1:15" s="11" customFormat="1" ht="25.5" customHeight="1" x14ac:dyDescent="0.3">
      <c r="B44" s="290"/>
      <c r="C44" s="284"/>
      <c r="D44" s="178"/>
      <c r="E44" s="178"/>
      <c r="F44" s="178"/>
      <c r="G44" s="178"/>
      <c r="H44" s="178"/>
      <c r="I44" s="178"/>
      <c r="J44" s="178"/>
      <c r="K44" s="178"/>
      <c r="L44" s="178"/>
      <c r="M44" s="284"/>
      <c r="N44" s="284"/>
      <c r="O44" s="291"/>
    </row>
    <row r="45" spans="1:15" ht="30" customHeight="1" x14ac:dyDescent="0.3">
      <c r="A45" s="11"/>
      <c r="B45" s="290"/>
      <c r="C45" s="336" t="s">
        <v>158</v>
      </c>
      <c r="D45" s="336"/>
      <c r="E45" s="336"/>
      <c r="F45" s="336"/>
      <c r="G45" s="336"/>
      <c r="H45" s="336"/>
      <c r="I45" s="336"/>
      <c r="J45" s="336"/>
      <c r="K45" s="336"/>
      <c r="L45" s="336"/>
      <c r="M45" s="24"/>
      <c r="N45" s="24"/>
      <c r="O45" s="289"/>
    </row>
    <row r="46" spans="1:15" ht="30" customHeight="1" x14ac:dyDescent="0.3">
      <c r="A46" s="11"/>
      <c r="B46" s="290"/>
      <c r="C46" s="448"/>
      <c r="D46" s="449"/>
      <c r="E46" s="449"/>
      <c r="F46" s="449"/>
      <c r="G46" s="449"/>
      <c r="H46" s="449"/>
      <c r="I46" s="449"/>
      <c r="J46" s="449"/>
      <c r="K46" s="449"/>
      <c r="L46" s="450"/>
      <c r="M46" s="24"/>
      <c r="N46" s="24"/>
      <c r="O46" s="289"/>
    </row>
    <row r="47" spans="1:15" ht="9" customHeight="1" x14ac:dyDescent="0.3">
      <c r="A47" s="11"/>
      <c r="B47" s="290"/>
      <c r="C47" s="49"/>
      <c r="D47" s="49"/>
      <c r="E47" s="49"/>
      <c r="F47" s="49"/>
      <c r="G47" s="49"/>
      <c r="H47" s="49"/>
      <c r="I47" s="49"/>
      <c r="J47" s="49"/>
      <c r="K47" s="49"/>
      <c r="L47" s="49"/>
      <c r="M47" s="24"/>
      <c r="N47" s="24"/>
      <c r="O47" s="289"/>
    </row>
    <row r="48" spans="1:15" ht="30" customHeight="1" x14ac:dyDescent="0.3">
      <c r="A48" s="11"/>
      <c r="B48" s="290"/>
      <c r="C48" s="336" t="s">
        <v>309</v>
      </c>
      <c r="D48" s="336"/>
      <c r="E48" s="336"/>
      <c r="F48" s="336"/>
      <c r="G48" s="336"/>
      <c r="H48" s="336"/>
      <c r="I48" s="336"/>
      <c r="J48" s="336"/>
      <c r="K48" s="336"/>
      <c r="L48" s="336"/>
      <c r="M48" s="24"/>
      <c r="N48" s="24"/>
      <c r="O48" s="289"/>
    </row>
    <row r="49" spans="1:15" ht="99.9" customHeight="1" x14ac:dyDescent="0.3">
      <c r="A49" s="11"/>
      <c r="B49" s="290"/>
      <c r="C49" s="451"/>
      <c r="D49" s="452"/>
      <c r="E49" s="452"/>
      <c r="F49" s="452"/>
      <c r="G49" s="452"/>
      <c r="H49" s="452"/>
      <c r="I49" s="452"/>
      <c r="J49" s="452"/>
      <c r="K49" s="452"/>
      <c r="L49" s="453"/>
      <c r="M49" s="24"/>
      <c r="N49" s="24"/>
      <c r="O49" s="289"/>
    </row>
    <row r="50" spans="1:15" ht="99.9" customHeight="1" x14ac:dyDescent="0.3">
      <c r="A50" s="11"/>
      <c r="B50" s="290"/>
      <c r="C50" s="454"/>
      <c r="D50" s="455"/>
      <c r="E50" s="455"/>
      <c r="F50" s="455"/>
      <c r="G50" s="455"/>
      <c r="H50" s="455"/>
      <c r="I50" s="455"/>
      <c r="J50" s="455"/>
      <c r="K50" s="455"/>
      <c r="L50" s="456"/>
      <c r="M50" s="24"/>
      <c r="N50" s="24"/>
      <c r="O50" s="289"/>
    </row>
    <row r="51" spans="1:15" ht="99.9" customHeight="1" x14ac:dyDescent="0.3">
      <c r="A51" s="11"/>
      <c r="B51" s="290"/>
      <c r="C51" s="454"/>
      <c r="D51" s="455"/>
      <c r="E51" s="455"/>
      <c r="F51" s="455"/>
      <c r="G51" s="455"/>
      <c r="H51" s="455"/>
      <c r="I51" s="455"/>
      <c r="J51" s="455"/>
      <c r="K51" s="455"/>
      <c r="L51" s="456"/>
      <c r="M51" s="24"/>
      <c r="N51" s="24"/>
      <c r="O51" s="289"/>
    </row>
    <row r="52" spans="1:15" ht="99.9" customHeight="1" x14ac:dyDescent="0.3">
      <c r="A52" s="11"/>
      <c r="B52" s="296"/>
      <c r="C52" s="457"/>
      <c r="D52" s="458"/>
      <c r="E52" s="458"/>
      <c r="F52" s="458"/>
      <c r="G52" s="458"/>
      <c r="H52" s="458"/>
      <c r="I52" s="458"/>
      <c r="J52" s="458"/>
      <c r="K52" s="458"/>
      <c r="L52" s="459"/>
      <c r="M52" s="294"/>
      <c r="N52" s="294"/>
      <c r="O52" s="295"/>
    </row>
    <row r="53" spans="1:15" ht="20.100000000000001" customHeight="1" x14ac:dyDescent="0.3">
      <c r="A53" s="11"/>
      <c r="B53" s="290"/>
      <c r="C53" s="49"/>
      <c r="D53" s="49"/>
      <c r="E53" s="49"/>
      <c r="F53" s="49"/>
      <c r="G53" s="49"/>
      <c r="H53" s="49"/>
      <c r="I53" s="49"/>
      <c r="J53" s="49"/>
      <c r="K53" s="49"/>
      <c r="L53" s="49"/>
      <c r="M53" s="24"/>
      <c r="N53" s="24"/>
      <c r="O53" s="289"/>
    </row>
    <row r="54" spans="1:15" ht="35.1" customHeight="1" x14ac:dyDescent="0.3">
      <c r="A54" s="11"/>
      <c r="B54" s="290"/>
      <c r="C54" s="336" t="s">
        <v>310</v>
      </c>
      <c r="D54" s="336"/>
      <c r="E54" s="336"/>
      <c r="F54" s="336"/>
      <c r="G54" s="336"/>
      <c r="H54" s="336"/>
      <c r="I54" s="336"/>
      <c r="J54" s="336"/>
      <c r="K54" s="336"/>
      <c r="L54" s="336"/>
      <c r="M54" s="24"/>
      <c r="N54" s="24"/>
      <c r="O54" s="289"/>
    </row>
    <row r="55" spans="1:15" ht="35.1" customHeight="1" x14ac:dyDescent="0.3">
      <c r="A55" s="11"/>
      <c r="B55" s="290"/>
      <c r="C55" s="382"/>
      <c r="D55" s="383"/>
      <c r="E55" s="383"/>
      <c r="F55" s="384"/>
      <c r="G55" s="132"/>
      <c r="H55" s="132"/>
      <c r="I55" s="132"/>
      <c r="J55" s="132"/>
      <c r="K55" s="132"/>
      <c r="L55" s="132"/>
      <c r="M55" s="24"/>
      <c r="N55" s="24"/>
      <c r="O55" s="289"/>
    </row>
    <row r="56" spans="1:15" ht="16.5" customHeight="1" x14ac:dyDescent="0.3">
      <c r="A56" s="11"/>
      <c r="B56" s="290"/>
      <c r="C56" s="24"/>
      <c r="D56" s="24"/>
      <c r="E56" s="24"/>
      <c r="F56" s="24"/>
      <c r="G56" s="24"/>
      <c r="H56" s="24"/>
      <c r="I56" s="24"/>
      <c r="J56" s="24"/>
      <c r="K56" s="24"/>
      <c r="L56" s="24"/>
      <c r="M56" s="24"/>
      <c r="N56" s="24"/>
      <c r="O56" s="289"/>
    </row>
    <row r="57" spans="1:15" ht="20.100000000000001" customHeight="1" x14ac:dyDescent="0.3">
      <c r="A57" s="11"/>
      <c r="B57" s="290"/>
      <c r="C57" s="336" t="s">
        <v>382</v>
      </c>
      <c r="D57" s="336"/>
      <c r="E57" s="336"/>
      <c r="F57" s="336"/>
      <c r="G57" s="336"/>
      <c r="H57" s="336"/>
      <c r="I57" s="336"/>
      <c r="J57" s="336"/>
      <c r="K57" s="336"/>
      <c r="L57" s="336"/>
      <c r="M57" s="24"/>
      <c r="N57" s="24"/>
      <c r="O57" s="289"/>
    </row>
    <row r="58" spans="1:15" ht="20.100000000000001" customHeight="1" x14ac:dyDescent="0.3">
      <c r="A58" s="11"/>
      <c r="B58" s="290"/>
      <c r="C58" s="461"/>
      <c r="D58" s="462"/>
      <c r="E58" s="463"/>
      <c r="F58" s="49"/>
      <c r="G58" s="49"/>
      <c r="H58" s="49"/>
      <c r="I58" s="49"/>
      <c r="J58" s="49"/>
      <c r="K58" s="49"/>
      <c r="L58" s="24"/>
      <c r="M58" s="24"/>
      <c r="N58" s="24"/>
      <c r="O58" s="289"/>
    </row>
    <row r="59" spans="1:15" ht="20.100000000000001" customHeight="1" x14ac:dyDescent="0.3">
      <c r="A59" s="11"/>
      <c r="B59" s="290"/>
      <c r="C59" s="24"/>
      <c r="D59" s="24"/>
      <c r="E59" s="24"/>
      <c r="F59" s="24"/>
      <c r="G59" s="24"/>
      <c r="H59" s="24"/>
      <c r="I59" s="24"/>
      <c r="J59" s="24"/>
      <c r="K59" s="24"/>
      <c r="L59" s="24"/>
      <c r="M59" s="24"/>
      <c r="N59" s="24"/>
      <c r="O59" s="289"/>
    </row>
    <row r="60" spans="1:15" ht="20.100000000000001" customHeight="1" x14ac:dyDescent="0.3">
      <c r="A60" s="11"/>
      <c r="B60" s="290"/>
      <c r="C60" s="340" t="s">
        <v>383</v>
      </c>
      <c r="D60" s="340"/>
      <c r="E60" s="340"/>
      <c r="F60" s="340"/>
      <c r="G60" s="340"/>
      <c r="H60" s="340"/>
      <c r="I60" s="340"/>
      <c r="J60" s="340"/>
      <c r="K60" s="340"/>
      <c r="L60" s="340"/>
      <c r="M60" s="24"/>
      <c r="N60" s="24"/>
      <c r="O60" s="289"/>
    </row>
    <row r="61" spans="1:15" ht="45" customHeight="1" x14ac:dyDescent="0.3">
      <c r="A61" s="11"/>
      <c r="B61" s="290"/>
      <c r="C61" s="373"/>
      <c r="D61" s="374"/>
      <c r="E61" s="374"/>
      <c r="F61" s="374"/>
      <c r="G61" s="374"/>
      <c r="H61" s="374"/>
      <c r="I61" s="374"/>
      <c r="J61" s="374"/>
      <c r="K61" s="374"/>
      <c r="L61" s="375"/>
      <c r="M61" s="24"/>
      <c r="N61" s="24"/>
      <c r="O61" s="289"/>
    </row>
    <row r="62" spans="1:15" ht="20.100000000000001" customHeight="1" x14ac:dyDescent="0.3">
      <c r="A62" s="11"/>
      <c r="B62" s="290"/>
      <c r="C62" s="49"/>
      <c r="D62" s="49"/>
      <c r="E62" s="49"/>
      <c r="F62" s="49"/>
      <c r="G62" s="49"/>
      <c r="H62" s="49"/>
      <c r="I62" s="49"/>
      <c r="J62" s="49"/>
      <c r="K62" s="49"/>
      <c r="L62" s="49"/>
      <c r="M62" s="24"/>
      <c r="N62" s="24"/>
      <c r="O62" s="289"/>
    </row>
    <row r="63" spans="1:15" ht="50.1" customHeight="1" x14ac:dyDescent="0.3">
      <c r="A63" s="11"/>
      <c r="B63" s="290"/>
      <c r="C63" s="336" t="s">
        <v>384</v>
      </c>
      <c r="D63" s="336"/>
      <c r="E63" s="336"/>
      <c r="F63" s="336"/>
      <c r="G63" s="336"/>
      <c r="H63" s="336"/>
      <c r="I63" s="336"/>
      <c r="J63" s="336"/>
      <c r="K63" s="336"/>
      <c r="L63" s="336"/>
      <c r="M63" s="24"/>
      <c r="N63" s="24"/>
      <c r="O63" s="289"/>
    </row>
    <row r="64" spans="1:15" ht="99.9" customHeight="1" x14ac:dyDescent="0.3">
      <c r="A64" s="11"/>
      <c r="B64" s="290"/>
      <c r="C64" s="376"/>
      <c r="D64" s="377"/>
      <c r="E64" s="377"/>
      <c r="F64" s="377"/>
      <c r="G64" s="377"/>
      <c r="H64" s="377"/>
      <c r="I64" s="377"/>
      <c r="J64" s="377"/>
      <c r="K64" s="377"/>
      <c r="L64" s="378"/>
      <c r="M64" s="24"/>
      <c r="N64" s="24"/>
      <c r="O64" s="289"/>
    </row>
    <row r="65" spans="1:15" ht="99.9" customHeight="1" x14ac:dyDescent="0.3">
      <c r="A65" s="11"/>
      <c r="B65" s="290"/>
      <c r="C65" s="385"/>
      <c r="D65" s="386"/>
      <c r="E65" s="386"/>
      <c r="F65" s="386"/>
      <c r="G65" s="386"/>
      <c r="H65" s="386"/>
      <c r="I65" s="386"/>
      <c r="J65" s="386"/>
      <c r="K65" s="386"/>
      <c r="L65" s="387"/>
      <c r="M65" s="24"/>
      <c r="N65" s="24"/>
      <c r="O65" s="289"/>
    </row>
    <row r="66" spans="1:15" ht="99.9" customHeight="1" x14ac:dyDescent="0.3">
      <c r="A66" s="11"/>
      <c r="B66" s="290"/>
      <c r="C66" s="385"/>
      <c r="D66" s="386"/>
      <c r="E66" s="386"/>
      <c r="F66" s="386"/>
      <c r="G66" s="386"/>
      <c r="H66" s="386"/>
      <c r="I66" s="386"/>
      <c r="J66" s="386"/>
      <c r="K66" s="386"/>
      <c r="L66" s="387"/>
      <c r="M66" s="24"/>
      <c r="N66" s="24"/>
      <c r="O66" s="289"/>
    </row>
    <row r="67" spans="1:15" ht="99.9" customHeight="1" x14ac:dyDescent="0.3">
      <c r="A67" s="11"/>
      <c r="B67" s="290"/>
      <c r="C67" s="379"/>
      <c r="D67" s="380"/>
      <c r="E67" s="380"/>
      <c r="F67" s="380"/>
      <c r="G67" s="380"/>
      <c r="H67" s="380"/>
      <c r="I67" s="380"/>
      <c r="J67" s="380"/>
      <c r="K67" s="380"/>
      <c r="L67" s="381"/>
      <c r="M67" s="24"/>
      <c r="N67" s="24"/>
      <c r="O67" s="289"/>
    </row>
    <row r="68" spans="1:15" ht="20.100000000000001" customHeight="1" x14ac:dyDescent="0.3">
      <c r="A68" s="11"/>
      <c r="B68" s="290"/>
      <c r="C68" s="49"/>
      <c r="D68" s="49"/>
      <c r="E68" s="49"/>
      <c r="F68" s="49"/>
      <c r="G68" s="49"/>
      <c r="H68" s="49"/>
      <c r="I68" s="49"/>
      <c r="J68" s="49"/>
      <c r="K68" s="49"/>
      <c r="L68" s="49"/>
      <c r="M68" s="24"/>
      <c r="N68" s="24"/>
      <c r="O68" s="289"/>
    </row>
    <row r="69" spans="1:15" ht="34.5" customHeight="1" x14ac:dyDescent="0.3">
      <c r="A69" s="11"/>
      <c r="B69" s="290"/>
      <c r="C69" s="336" t="s">
        <v>311</v>
      </c>
      <c r="D69" s="336"/>
      <c r="E69" s="336"/>
      <c r="F69" s="336"/>
      <c r="G69" s="336"/>
      <c r="H69" s="336"/>
      <c r="I69" s="336"/>
      <c r="J69" s="336"/>
      <c r="K69" s="336"/>
      <c r="L69" s="336"/>
      <c r="M69" s="24"/>
      <c r="N69" s="24"/>
      <c r="O69" s="289"/>
    </row>
    <row r="70" spans="1:15" ht="30" customHeight="1" x14ac:dyDescent="0.3">
      <c r="A70" s="11"/>
      <c r="B70" s="290"/>
      <c r="C70" s="460" t="s">
        <v>16</v>
      </c>
      <c r="D70" s="460"/>
      <c r="E70" s="365"/>
      <c r="F70" s="366"/>
      <c r="G70" s="24"/>
      <c r="H70" s="460" t="s">
        <v>45</v>
      </c>
      <c r="I70" s="460"/>
      <c r="J70" s="334"/>
      <c r="K70" s="334"/>
      <c r="L70" s="334"/>
      <c r="M70" s="24"/>
      <c r="N70" s="24"/>
      <c r="O70" s="289"/>
    </row>
    <row r="71" spans="1:15" ht="20.100000000000001" customHeight="1" x14ac:dyDescent="0.3">
      <c r="A71" s="11"/>
      <c r="B71" s="290"/>
      <c r="C71" s="49"/>
      <c r="D71" s="49"/>
      <c r="E71" s="49"/>
      <c r="F71" s="49"/>
      <c r="G71" s="49"/>
      <c r="H71" s="49"/>
      <c r="I71" s="49"/>
      <c r="J71" s="49"/>
      <c r="K71" s="49"/>
      <c r="L71" s="49"/>
      <c r="M71" s="24"/>
      <c r="N71" s="24"/>
      <c r="O71" s="289"/>
    </row>
    <row r="72" spans="1:15" ht="115.5" customHeight="1" x14ac:dyDescent="0.3">
      <c r="A72" s="11"/>
      <c r="B72" s="290"/>
      <c r="C72" s="336" t="s">
        <v>324</v>
      </c>
      <c r="D72" s="336"/>
      <c r="E72" s="336"/>
      <c r="F72" s="336"/>
      <c r="G72" s="336"/>
      <c r="H72" s="336"/>
      <c r="I72" s="336"/>
      <c r="J72" s="336"/>
      <c r="K72" s="336"/>
      <c r="L72" s="336"/>
      <c r="M72" s="24"/>
      <c r="N72" s="24"/>
      <c r="O72" s="289"/>
    </row>
    <row r="73" spans="1:15" ht="69" customHeight="1" x14ac:dyDescent="0.3">
      <c r="A73" s="11"/>
      <c r="B73" s="290"/>
      <c r="C73" s="436" t="s">
        <v>260</v>
      </c>
      <c r="D73" s="436"/>
      <c r="E73" s="436"/>
      <c r="F73" s="436" t="s">
        <v>325</v>
      </c>
      <c r="G73" s="436"/>
      <c r="H73" s="436" t="s">
        <v>385</v>
      </c>
      <c r="I73" s="436"/>
      <c r="J73" s="436"/>
      <c r="K73" s="436" t="s">
        <v>323</v>
      </c>
      <c r="L73" s="436"/>
      <c r="M73" s="436"/>
      <c r="N73" s="436" t="s">
        <v>115</v>
      </c>
      <c r="O73" s="436"/>
    </row>
    <row r="74" spans="1:15" ht="80.099999999999994" customHeight="1" x14ac:dyDescent="0.3">
      <c r="A74" s="11"/>
      <c r="B74" s="290"/>
      <c r="C74" s="434"/>
      <c r="D74" s="434"/>
      <c r="E74" s="434"/>
      <c r="F74" s="433"/>
      <c r="G74" s="433"/>
      <c r="H74" s="437"/>
      <c r="I74" s="438"/>
      <c r="J74" s="439"/>
      <c r="K74" s="433"/>
      <c r="L74" s="433"/>
      <c r="M74" s="433"/>
      <c r="N74" s="433"/>
      <c r="O74" s="433"/>
    </row>
    <row r="75" spans="1:15" ht="80.099999999999994" customHeight="1" x14ac:dyDescent="0.3">
      <c r="A75" s="11"/>
      <c r="B75" s="290"/>
      <c r="C75" s="434"/>
      <c r="D75" s="434"/>
      <c r="E75" s="434"/>
      <c r="F75" s="433"/>
      <c r="G75" s="433"/>
      <c r="H75" s="437"/>
      <c r="I75" s="438"/>
      <c r="J75" s="439"/>
      <c r="K75" s="433"/>
      <c r="L75" s="433"/>
      <c r="M75" s="433"/>
      <c r="N75" s="433"/>
      <c r="O75" s="433"/>
    </row>
    <row r="76" spans="1:15" ht="80.099999999999994" customHeight="1" x14ac:dyDescent="0.3">
      <c r="A76" s="11"/>
      <c r="B76" s="290"/>
      <c r="C76" s="434"/>
      <c r="D76" s="434"/>
      <c r="E76" s="434"/>
      <c r="F76" s="433"/>
      <c r="G76" s="433"/>
      <c r="H76" s="437"/>
      <c r="I76" s="438"/>
      <c r="J76" s="439"/>
      <c r="K76" s="433"/>
      <c r="L76" s="433"/>
      <c r="M76" s="433"/>
      <c r="N76" s="433"/>
      <c r="O76" s="433"/>
    </row>
    <row r="77" spans="1:15" ht="80.099999999999994" customHeight="1" x14ac:dyDescent="0.3">
      <c r="A77" s="11"/>
      <c r="B77" s="290"/>
      <c r="C77" s="434"/>
      <c r="D77" s="434"/>
      <c r="E77" s="434"/>
      <c r="F77" s="433"/>
      <c r="G77" s="433"/>
      <c r="H77" s="437"/>
      <c r="I77" s="438"/>
      <c r="J77" s="439"/>
      <c r="K77" s="433"/>
      <c r="L77" s="433"/>
      <c r="M77" s="433"/>
      <c r="N77" s="433"/>
      <c r="O77" s="433"/>
    </row>
    <row r="78" spans="1:15" ht="80.099999999999994" customHeight="1" x14ac:dyDescent="0.3">
      <c r="A78" s="11"/>
      <c r="B78" s="290"/>
      <c r="C78" s="434"/>
      <c r="D78" s="434"/>
      <c r="E78" s="434"/>
      <c r="F78" s="433"/>
      <c r="G78" s="433"/>
      <c r="H78" s="437"/>
      <c r="I78" s="438"/>
      <c r="J78" s="439"/>
      <c r="K78" s="433"/>
      <c r="L78" s="433"/>
      <c r="M78" s="433"/>
      <c r="N78" s="433"/>
      <c r="O78" s="433"/>
    </row>
    <row r="79" spans="1:15" ht="80.099999999999994" customHeight="1" x14ac:dyDescent="0.3">
      <c r="A79" s="11"/>
      <c r="B79" s="290"/>
      <c r="C79" s="434"/>
      <c r="D79" s="434"/>
      <c r="E79" s="434"/>
      <c r="F79" s="433"/>
      <c r="G79" s="433"/>
      <c r="H79" s="437"/>
      <c r="I79" s="438"/>
      <c r="J79" s="439"/>
      <c r="K79" s="433"/>
      <c r="L79" s="433"/>
      <c r="M79" s="433"/>
      <c r="N79" s="433"/>
      <c r="O79" s="433"/>
    </row>
    <row r="80" spans="1:15" ht="3" customHeight="1" x14ac:dyDescent="0.3">
      <c r="A80" s="11"/>
      <c r="B80" s="290"/>
      <c r="C80" s="24"/>
      <c r="D80" s="24"/>
      <c r="E80" s="24"/>
      <c r="F80" s="24"/>
      <c r="G80" s="24"/>
      <c r="H80" s="24"/>
      <c r="I80" s="24"/>
      <c r="J80" s="24"/>
      <c r="K80" s="24"/>
      <c r="L80" s="24"/>
      <c r="M80" s="24"/>
      <c r="N80" s="24"/>
      <c r="O80" s="289"/>
    </row>
    <row r="81" spans="1:15" ht="6" customHeight="1" x14ac:dyDescent="0.3">
      <c r="A81" s="11"/>
      <c r="B81" s="290"/>
      <c r="C81" s="435"/>
      <c r="D81" s="435"/>
      <c r="E81" s="435"/>
      <c r="F81" s="435"/>
      <c r="G81" s="435"/>
      <c r="H81" s="435"/>
      <c r="I81" s="435"/>
      <c r="J81" s="435"/>
      <c r="K81" s="435"/>
      <c r="L81" s="435"/>
      <c r="M81" s="24"/>
      <c r="N81" s="24"/>
      <c r="O81" s="289"/>
    </row>
    <row r="82" spans="1:15" ht="2.4" customHeight="1" x14ac:dyDescent="0.3">
      <c r="A82" s="11"/>
      <c r="B82" s="290"/>
      <c r="C82" s="24"/>
      <c r="D82" s="24"/>
      <c r="E82" s="24"/>
      <c r="F82" s="24"/>
      <c r="G82" s="24"/>
      <c r="H82" s="24"/>
      <c r="I82" s="24"/>
      <c r="J82" s="24"/>
      <c r="K82" s="24"/>
      <c r="L82" s="24"/>
      <c r="M82" s="24"/>
      <c r="N82" s="24"/>
      <c r="O82" s="289"/>
    </row>
    <row r="83" spans="1:15" ht="48.75" customHeight="1" x14ac:dyDescent="0.3">
      <c r="A83" s="11"/>
      <c r="B83" s="290"/>
      <c r="C83" s="436" t="s">
        <v>265</v>
      </c>
      <c r="D83" s="436"/>
      <c r="E83" s="436"/>
      <c r="F83" s="436"/>
      <c r="G83" s="436"/>
      <c r="H83" s="436"/>
      <c r="I83" s="436"/>
      <c r="J83" s="436"/>
      <c r="K83" s="436" t="s">
        <v>108</v>
      </c>
      <c r="L83" s="436"/>
      <c r="M83" s="436" t="s">
        <v>109</v>
      </c>
      <c r="N83" s="436"/>
      <c r="O83" s="436"/>
    </row>
    <row r="84" spans="1:15" ht="35.1" customHeight="1" x14ac:dyDescent="0.3">
      <c r="A84" s="11"/>
      <c r="B84" s="290"/>
      <c r="C84" s="433"/>
      <c r="D84" s="433"/>
      <c r="E84" s="433"/>
      <c r="F84" s="433"/>
      <c r="G84" s="433"/>
      <c r="H84" s="433"/>
      <c r="I84" s="433"/>
      <c r="J84" s="433"/>
      <c r="K84" s="426"/>
      <c r="L84" s="427"/>
      <c r="M84" s="421"/>
      <c r="N84" s="422"/>
      <c r="O84" s="423"/>
    </row>
    <row r="85" spans="1:15" ht="35.1" customHeight="1" x14ac:dyDescent="0.3">
      <c r="A85" s="11"/>
      <c r="B85" s="290"/>
      <c r="C85" s="433"/>
      <c r="D85" s="433"/>
      <c r="E85" s="433"/>
      <c r="F85" s="433"/>
      <c r="G85" s="433"/>
      <c r="H85" s="433"/>
      <c r="I85" s="433"/>
      <c r="J85" s="433"/>
      <c r="K85" s="426"/>
      <c r="L85" s="427"/>
      <c r="M85" s="421"/>
      <c r="N85" s="422"/>
      <c r="O85" s="423"/>
    </row>
    <row r="86" spans="1:15" ht="35.1" customHeight="1" x14ac:dyDescent="0.3">
      <c r="A86" s="11"/>
      <c r="B86" s="290"/>
      <c r="C86" s="433"/>
      <c r="D86" s="433"/>
      <c r="E86" s="433"/>
      <c r="F86" s="433"/>
      <c r="G86" s="433"/>
      <c r="H86" s="433"/>
      <c r="I86" s="433"/>
      <c r="J86" s="433"/>
      <c r="K86" s="426"/>
      <c r="L86" s="427"/>
      <c r="M86" s="421"/>
      <c r="N86" s="422"/>
      <c r="O86" s="423"/>
    </row>
    <row r="87" spans="1:15" ht="35.1" customHeight="1" x14ac:dyDescent="0.3">
      <c r="A87" s="11"/>
      <c r="B87" s="290"/>
      <c r="C87" s="433"/>
      <c r="D87" s="433"/>
      <c r="E87" s="433"/>
      <c r="F87" s="433"/>
      <c r="G87" s="433"/>
      <c r="H87" s="433"/>
      <c r="I87" s="433"/>
      <c r="J87" s="433"/>
      <c r="K87" s="426"/>
      <c r="L87" s="427"/>
      <c r="M87" s="421"/>
      <c r="N87" s="422"/>
      <c r="O87" s="423"/>
    </row>
    <row r="88" spans="1:15" ht="35.1" customHeight="1" x14ac:dyDescent="0.3">
      <c r="A88" s="11"/>
      <c r="B88" s="290"/>
      <c r="C88" s="433"/>
      <c r="D88" s="433"/>
      <c r="E88" s="433"/>
      <c r="F88" s="433"/>
      <c r="G88" s="433"/>
      <c r="H88" s="433"/>
      <c r="I88" s="433"/>
      <c r="J88" s="433"/>
      <c r="K88" s="426"/>
      <c r="L88" s="427"/>
      <c r="M88" s="421"/>
      <c r="N88" s="422"/>
      <c r="O88" s="423"/>
    </row>
    <row r="89" spans="1:15" ht="35.1" customHeight="1" x14ac:dyDescent="0.3">
      <c r="A89" s="11"/>
      <c r="B89" s="290"/>
      <c r="C89" s="433"/>
      <c r="D89" s="433"/>
      <c r="E89" s="433"/>
      <c r="F89" s="433"/>
      <c r="G89" s="433"/>
      <c r="H89" s="433"/>
      <c r="I89" s="433"/>
      <c r="J89" s="433"/>
      <c r="K89" s="426"/>
      <c r="L89" s="427"/>
      <c r="M89" s="421"/>
      <c r="N89" s="422"/>
      <c r="O89" s="423"/>
    </row>
    <row r="90" spans="1:15" ht="35.1" customHeight="1" x14ac:dyDescent="0.3">
      <c r="A90" s="11"/>
      <c r="B90" s="290"/>
      <c r="C90" s="433"/>
      <c r="D90" s="433"/>
      <c r="E90" s="433"/>
      <c r="F90" s="433"/>
      <c r="G90" s="433"/>
      <c r="H90" s="433"/>
      <c r="I90" s="433"/>
      <c r="J90" s="433"/>
      <c r="K90" s="426"/>
      <c r="L90" s="427"/>
      <c r="M90" s="421"/>
      <c r="N90" s="422"/>
      <c r="O90" s="423"/>
    </row>
    <row r="91" spans="1:15" ht="35.1" customHeight="1" x14ac:dyDescent="0.3">
      <c r="A91" s="11"/>
      <c r="B91" s="290"/>
      <c r="C91" s="433"/>
      <c r="D91" s="433"/>
      <c r="E91" s="433"/>
      <c r="F91" s="433"/>
      <c r="G91" s="433"/>
      <c r="H91" s="433"/>
      <c r="I91" s="433"/>
      <c r="J91" s="433"/>
      <c r="K91" s="426"/>
      <c r="L91" s="427"/>
      <c r="M91" s="421"/>
      <c r="N91" s="422"/>
      <c r="O91" s="423"/>
    </row>
    <row r="92" spans="1:15" ht="35.1" customHeight="1" x14ac:dyDescent="0.3">
      <c r="A92" s="11"/>
      <c r="B92" s="290"/>
      <c r="C92" s="433"/>
      <c r="D92" s="433"/>
      <c r="E92" s="433"/>
      <c r="F92" s="433"/>
      <c r="G92" s="433"/>
      <c r="H92" s="433"/>
      <c r="I92" s="433"/>
      <c r="J92" s="433"/>
      <c r="K92" s="426"/>
      <c r="L92" s="427"/>
      <c r="M92" s="421"/>
      <c r="N92" s="422"/>
      <c r="O92" s="423"/>
    </row>
    <row r="93" spans="1:15" ht="35.1" customHeight="1" x14ac:dyDescent="0.3">
      <c r="A93" s="11"/>
      <c r="B93" s="290"/>
      <c r="C93" s="433"/>
      <c r="D93" s="433"/>
      <c r="E93" s="433"/>
      <c r="F93" s="433"/>
      <c r="G93" s="433"/>
      <c r="H93" s="433"/>
      <c r="I93" s="433"/>
      <c r="J93" s="433"/>
      <c r="K93" s="426"/>
      <c r="L93" s="427"/>
      <c r="M93" s="421"/>
      <c r="N93" s="422"/>
      <c r="O93" s="423"/>
    </row>
    <row r="94" spans="1:15" ht="30" customHeight="1" x14ac:dyDescent="0.3">
      <c r="A94" s="11"/>
      <c r="B94" s="290"/>
      <c r="C94" s="340" t="s">
        <v>266</v>
      </c>
      <c r="D94" s="340"/>
      <c r="E94" s="340"/>
      <c r="F94" s="340"/>
      <c r="G94" s="340"/>
      <c r="H94" s="340"/>
      <c r="I94" s="340"/>
      <c r="J94" s="340"/>
      <c r="K94" s="340"/>
      <c r="L94" s="340"/>
      <c r="M94" s="24"/>
      <c r="N94" s="24"/>
      <c r="O94" s="289"/>
    </row>
    <row r="95" spans="1:15" s="161" customFormat="1" ht="99.9" customHeight="1" x14ac:dyDescent="0.3">
      <c r="A95" s="11"/>
      <c r="B95" s="290"/>
      <c r="C95" s="393"/>
      <c r="D95" s="393"/>
      <c r="E95" s="393"/>
      <c r="F95" s="393"/>
      <c r="G95" s="393"/>
      <c r="H95" s="393"/>
      <c r="I95" s="393"/>
      <c r="J95" s="393"/>
      <c r="K95" s="393"/>
      <c r="L95" s="393"/>
      <c r="M95" s="129"/>
      <c r="N95" s="129"/>
      <c r="O95" s="292"/>
    </row>
    <row r="96" spans="1:15" s="161" customFormat="1" ht="99.9" customHeight="1" x14ac:dyDescent="0.3">
      <c r="A96" s="11"/>
      <c r="B96" s="290"/>
      <c r="C96" s="393"/>
      <c r="D96" s="393"/>
      <c r="E96" s="393"/>
      <c r="F96" s="393"/>
      <c r="G96" s="393"/>
      <c r="H96" s="393"/>
      <c r="I96" s="393"/>
      <c r="J96" s="393"/>
      <c r="K96" s="393"/>
      <c r="L96" s="393"/>
      <c r="M96" s="129"/>
      <c r="N96" s="129"/>
      <c r="O96" s="292"/>
    </row>
    <row r="97" spans="1:15" s="161" customFormat="1" ht="99.9" customHeight="1" x14ac:dyDescent="0.3">
      <c r="A97" s="11"/>
      <c r="B97" s="290"/>
      <c r="C97" s="393"/>
      <c r="D97" s="393"/>
      <c r="E97" s="393"/>
      <c r="F97" s="393"/>
      <c r="G97" s="393"/>
      <c r="H97" s="393"/>
      <c r="I97" s="393"/>
      <c r="J97" s="393"/>
      <c r="K97" s="393"/>
      <c r="L97" s="393"/>
      <c r="M97" s="129"/>
      <c r="N97" s="129"/>
      <c r="O97" s="292"/>
    </row>
    <row r="98" spans="1:15" s="161" customFormat="1" ht="99.9" customHeight="1" x14ac:dyDescent="0.3">
      <c r="A98" s="11"/>
      <c r="B98" s="290"/>
      <c r="C98" s="393"/>
      <c r="D98" s="393"/>
      <c r="E98" s="393"/>
      <c r="F98" s="393"/>
      <c r="G98" s="393"/>
      <c r="H98" s="393"/>
      <c r="I98" s="393"/>
      <c r="J98" s="393"/>
      <c r="K98" s="393"/>
      <c r="L98" s="393"/>
      <c r="M98" s="129"/>
      <c r="N98" s="129"/>
      <c r="O98" s="292"/>
    </row>
    <row r="99" spans="1:15" ht="15.75" customHeight="1" x14ac:dyDescent="0.3">
      <c r="A99" s="11"/>
      <c r="B99" s="290"/>
      <c r="C99" s="139"/>
      <c r="D99" s="49"/>
      <c r="E99" s="49"/>
      <c r="F99" s="49"/>
      <c r="G99" s="49"/>
      <c r="H99" s="49"/>
      <c r="I99" s="49"/>
      <c r="J99" s="49"/>
      <c r="K99" s="49"/>
      <c r="L99" s="49"/>
      <c r="M99" s="24"/>
      <c r="N99" s="24"/>
      <c r="O99" s="289"/>
    </row>
    <row r="100" spans="1:15" ht="50.1" customHeight="1" x14ac:dyDescent="0.3">
      <c r="A100" s="11"/>
      <c r="B100" s="290"/>
      <c r="C100" s="336" t="s">
        <v>370</v>
      </c>
      <c r="D100" s="336"/>
      <c r="E100" s="336"/>
      <c r="F100" s="336"/>
      <c r="G100" s="336"/>
      <c r="H100" s="336"/>
      <c r="I100" s="336"/>
      <c r="J100" s="336"/>
      <c r="K100" s="336"/>
      <c r="L100" s="336"/>
      <c r="M100" s="284"/>
      <c r="N100" s="24"/>
      <c r="O100" s="289"/>
    </row>
    <row r="101" spans="1:15" ht="80.099999999999994" customHeight="1" x14ac:dyDescent="0.3">
      <c r="A101" s="11"/>
      <c r="B101" s="290"/>
      <c r="C101" s="357"/>
      <c r="D101" s="357"/>
      <c r="E101" s="357"/>
      <c r="F101" s="357"/>
      <c r="G101" s="357"/>
      <c r="H101" s="357"/>
      <c r="I101" s="357"/>
      <c r="J101" s="357"/>
      <c r="K101" s="357"/>
      <c r="L101" s="357"/>
      <c r="M101" s="284"/>
      <c r="N101" s="24"/>
      <c r="O101" s="289"/>
    </row>
    <row r="102" spans="1:15" ht="20.100000000000001" customHeight="1" x14ac:dyDescent="0.3">
      <c r="A102" s="11"/>
      <c r="B102" s="290"/>
      <c r="C102" s="49"/>
      <c r="D102" s="49"/>
      <c r="E102" s="49"/>
      <c r="F102" s="49"/>
      <c r="G102" s="49"/>
      <c r="H102" s="49"/>
      <c r="I102" s="49"/>
      <c r="J102" s="49"/>
      <c r="K102" s="49"/>
      <c r="L102" s="49"/>
      <c r="M102" s="24"/>
      <c r="N102" s="24"/>
      <c r="O102" s="289"/>
    </row>
    <row r="103" spans="1:15" ht="49.95" customHeight="1" x14ac:dyDescent="0.3">
      <c r="A103" s="11"/>
      <c r="B103" s="290"/>
      <c r="C103" s="395" t="s">
        <v>312</v>
      </c>
      <c r="D103" s="395"/>
      <c r="E103" s="395"/>
      <c r="F103" s="395"/>
      <c r="G103" s="395"/>
      <c r="H103" s="395"/>
      <c r="I103" s="395"/>
      <c r="J103" s="395"/>
      <c r="K103" s="395"/>
      <c r="L103" s="395"/>
      <c r="M103" s="24"/>
      <c r="N103" s="24"/>
      <c r="O103" s="289"/>
    </row>
    <row r="104" spans="1:15" ht="35.1" customHeight="1" x14ac:dyDescent="0.3">
      <c r="A104" s="11"/>
      <c r="B104" s="290"/>
      <c r="C104" s="358"/>
      <c r="D104" s="358"/>
      <c r="E104" s="282"/>
      <c r="F104" s="282"/>
      <c r="G104" s="283"/>
      <c r="H104" s="283"/>
      <c r="I104" s="283"/>
      <c r="J104" s="283"/>
      <c r="K104" s="283"/>
      <c r="L104" s="283"/>
      <c r="M104" s="24"/>
      <c r="N104" s="24"/>
      <c r="O104" s="289"/>
    </row>
    <row r="105" spans="1:15" ht="30" customHeight="1" x14ac:dyDescent="0.3">
      <c r="A105" s="11"/>
      <c r="B105" s="290"/>
      <c r="C105" s="340" t="s">
        <v>41</v>
      </c>
      <c r="D105" s="340"/>
      <c r="E105" s="340"/>
      <c r="F105" s="340"/>
      <c r="G105" s="340"/>
      <c r="H105" s="340"/>
      <c r="I105" s="340"/>
      <c r="J105" s="340"/>
      <c r="K105" s="340"/>
      <c r="L105" s="340"/>
      <c r="M105" s="24"/>
      <c r="N105" s="24"/>
      <c r="O105" s="289"/>
    </row>
    <row r="106" spans="1:15" ht="99.9" customHeight="1" x14ac:dyDescent="0.3">
      <c r="A106" s="11"/>
      <c r="B106" s="290"/>
      <c r="C106" s="357"/>
      <c r="D106" s="357"/>
      <c r="E106" s="357"/>
      <c r="F106" s="357"/>
      <c r="G106" s="357"/>
      <c r="H106" s="357"/>
      <c r="I106" s="357"/>
      <c r="J106" s="357"/>
      <c r="K106" s="357"/>
      <c r="L106" s="357"/>
      <c r="M106" s="24"/>
      <c r="N106" s="24"/>
      <c r="O106" s="289"/>
    </row>
    <row r="107" spans="1:15" ht="99.9" customHeight="1" x14ac:dyDescent="0.3">
      <c r="A107" s="11"/>
      <c r="B107" s="290"/>
      <c r="C107" s="357"/>
      <c r="D107" s="357"/>
      <c r="E107" s="357"/>
      <c r="F107" s="357"/>
      <c r="G107" s="357"/>
      <c r="H107" s="357"/>
      <c r="I107" s="357"/>
      <c r="J107" s="357"/>
      <c r="K107" s="357"/>
      <c r="L107" s="357"/>
      <c r="M107" s="24"/>
      <c r="N107" s="24"/>
      <c r="O107" s="289"/>
    </row>
    <row r="108" spans="1:15" ht="20.100000000000001" customHeight="1" x14ac:dyDescent="0.3">
      <c r="A108" s="11"/>
      <c r="B108" s="290"/>
      <c r="C108" s="49"/>
      <c r="D108" s="49"/>
      <c r="E108" s="49"/>
      <c r="F108" s="49"/>
      <c r="G108" s="49"/>
      <c r="H108" s="49"/>
      <c r="I108" s="49"/>
      <c r="J108" s="49"/>
      <c r="K108" s="49"/>
      <c r="L108" s="49"/>
      <c r="M108" s="24"/>
      <c r="N108" s="24"/>
      <c r="O108" s="289"/>
    </row>
    <row r="109" spans="1:15" ht="69.900000000000006" customHeight="1" x14ac:dyDescent="0.3">
      <c r="A109" s="11"/>
      <c r="B109" s="290"/>
      <c r="C109" s="336" t="s">
        <v>313</v>
      </c>
      <c r="D109" s="336"/>
      <c r="E109" s="336"/>
      <c r="F109" s="336"/>
      <c r="G109" s="336"/>
      <c r="H109" s="336"/>
      <c r="I109" s="336"/>
      <c r="J109" s="336"/>
      <c r="K109" s="336"/>
      <c r="L109" s="336"/>
      <c r="M109" s="24"/>
      <c r="N109" s="24"/>
      <c r="O109" s="289"/>
    </row>
    <row r="110" spans="1:15" ht="35.1" customHeight="1" x14ac:dyDescent="0.3">
      <c r="A110" s="11"/>
      <c r="B110" s="290"/>
      <c r="C110" s="358"/>
      <c r="D110" s="358"/>
      <c r="E110" s="282"/>
      <c r="F110" s="282"/>
      <c r="G110" s="283"/>
      <c r="H110" s="283"/>
      <c r="I110" s="283"/>
      <c r="J110" s="283"/>
      <c r="K110" s="283"/>
      <c r="L110" s="283"/>
      <c r="M110" s="24"/>
      <c r="N110" s="24"/>
      <c r="O110" s="289"/>
    </row>
    <row r="111" spans="1:15" ht="30" customHeight="1" x14ac:dyDescent="0.3">
      <c r="A111" s="11"/>
      <c r="B111" s="290"/>
      <c r="C111" s="340" t="s">
        <v>43</v>
      </c>
      <c r="D111" s="340"/>
      <c r="E111" s="340"/>
      <c r="F111" s="340"/>
      <c r="G111" s="340"/>
      <c r="H111" s="340"/>
      <c r="I111" s="340"/>
      <c r="J111" s="340"/>
      <c r="K111" s="340"/>
      <c r="L111" s="340"/>
      <c r="M111" s="24"/>
      <c r="N111" s="24"/>
      <c r="O111" s="289"/>
    </row>
    <row r="112" spans="1:15" ht="99.9" customHeight="1" x14ac:dyDescent="0.3">
      <c r="A112" s="11"/>
      <c r="B112" s="290"/>
      <c r="C112" s="357"/>
      <c r="D112" s="357"/>
      <c r="E112" s="357"/>
      <c r="F112" s="357"/>
      <c r="G112" s="357"/>
      <c r="H112" s="357"/>
      <c r="I112" s="357"/>
      <c r="J112" s="357"/>
      <c r="K112" s="357"/>
      <c r="L112" s="357"/>
      <c r="M112" s="24"/>
      <c r="N112" s="24"/>
      <c r="O112" s="289"/>
    </row>
    <row r="113" spans="1:15" ht="99.9" customHeight="1" x14ac:dyDescent="0.3">
      <c r="A113" s="11"/>
      <c r="B113" s="290"/>
      <c r="C113" s="357"/>
      <c r="D113" s="357"/>
      <c r="E113" s="357"/>
      <c r="F113" s="357"/>
      <c r="G113" s="357"/>
      <c r="H113" s="357"/>
      <c r="I113" s="357"/>
      <c r="J113" s="357"/>
      <c r="K113" s="357"/>
      <c r="L113" s="357"/>
      <c r="M113" s="24"/>
      <c r="N113" s="24"/>
      <c r="O113" s="289"/>
    </row>
    <row r="114" spans="1:15" ht="17.399999999999999" x14ac:dyDescent="0.3">
      <c r="A114" s="11"/>
      <c r="B114" s="290"/>
      <c r="C114" s="24"/>
      <c r="D114" s="24"/>
      <c r="E114" s="24"/>
      <c r="F114" s="24"/>
      <c r="G114" s="24"/>
      <c r="H114" s="24"/>
      <c r="I114" s="24"/>
      <c r="J114" s="24"/>
      <c r="K114" s="24"/>
      <c r="L114" s="24"/>
      <c r="M114" s="24"/>
      <c r="N114" s="24"/>
      <c r="O114" s="289"/>
    </row>
    <row r="115" spans="1:15" ht="81" customHeight="1" x14ac:dyDescent="0.3">
      <c r="A115" s="11"/>
      <c r="B115" s="290"/>
      <c r="C115" s="428" t="s">
        <v>353</v>
      </c>
      <c r="D115" s="428"/>
      <c r="E115" s="428"/>
      <c r="F115" s="428"/>
      <c r="G115" s="428"/>
      <c r="H115" s="428"/>
      <c r="I115" s="428"/>
      <c r="J115" s="428"/>
      <c r="K115" s="428"/>
      <c r="L115" s="428"/>
      <c r="M115" s="24"/>
      <c r="N115" s="24"/>
      <c r="O115" s="289"/>
    </row>
    <row r="116" spans="1:15" ht="100.2" customHeight="1" x14ac:dyDescent="0.3">
      <c r="A116" s="11"/>
      <c r="B116" s="290"/>
      <c r="C116" s="424" t="s">
        <v>314</v>
      </c>
      <c r="D116" s="424"/>
      <c r="E116" s="424"/>
      <c r="F116" s="424"/>
      <c r="G116" s="424"/>
      <c r="H116" s="424"/>
      <c r="I116" s="424"/>
      <c r="J116" s="424"/>
      <c r="K116" s="424"/>
      <c r="L116" s="424"/>
      <c r="M116" s="24"/>
      <c r="N116" s="24"/>
      <c r="O116" s="289"/>
    </row>
    <row r="117" spans="1:15" ht="130.19999999999999" customHeight="1" x14ac:dyDescent="0.3">
      <c r="A117" s="11"/>
      <c r="B117" s="290"/>
      <c r="C117" s="425" t="s">
        <v>315</v>
      </c>
      <c r="D117" s="425"/>
      <c r="E117" s="425"/>
      <c r="F117" s="425"/>
      <c r="G117" s="425"/>
      <c r="H117" s="425"/>
      <c r="I117" s="425"/>
      <c r="J117" s="425"/>
      <c r="K117" s="425"/>
      <c r="L117" s="425"/>
      <c r="M117" s="24"/>
      <c r="N117" s="24"/>
      <c r="O117" s="289"/>
    </row>
    <row r="118" spans="1:15" ht="30" customHeight="1" x14ac:dyDescent="0.3">
      <c r="A118" s="11"/>
      <c r="B118" s="290"/>
      <c r="C118" s="340" t="s">
        <v>29</v>
      </c>
      <c r="D118" s="340"/>
      <c r="E118" s="340"/>
      <c r="F118" s="340"/>
      <c r="G118" s="340"/>
      <c r="H118" s="340"/>
      <c r="I118" s="340"/>
      <c r="J118" s="340"/>
      <c r="K118" s="340"/>
      <c r="L118" s="340"/>
      <c r="M118" s="24"/>
      <c r="N118" s="24"/>
      <c r="O118" s="289"/>
    </row>
    <row r="119" spans="1:15" ht="80.099999999999994" customHeight="1" x14ac:dyDescent="0.3">
      <c r="A119" s="11"/>
      <c r="B119" s="290"/>
      <c r="C119" s="357"/>
      <c r="D119" s="357"/>
      <c r="E119" s="357"/>
      <c r="F119" s="357"/>
      <c r="G119" s="357"/>
      <c r="H119" s="357"/>
      <c r="I119" s="357"/>
      <c r="J119" s="357"/>
      <c r="K119" s="357"/>
      <c r="L119" s="357"/>
      <c r="M119" s="284"/>
      <c r="N119" s="24"/>
      <c r="O119" s="289"/>
    </row>
    <row r="120" spans="1:15" ht="17.399999999999999" x14ac:dyDescent="0.3">
      <c r="A120" s="11"/>
      <c r="B120" s="290"/>
      <c r="C120" s="24"/>
      <c r="D120" s="24"/>
      <c r="E120" s="24"/>
      <c r="F120" s="24"/>
      <c r="G120" s="24"/>
      <c r="H120" s="24"/>
      <c r="I120" s="24"/>
      <c r="J120" s="24"/>
      <c r="K120" s="24"/>
      <c r="L120" s="24"/>
      <c r="M120" s="24"/>
      <c r="N120" s="24"/>
      <c r="O120" s="289"/>
    </row>
    <row r="121" spans="1:15" ht="75" customHeight="1" x14ac:dyDescent="0.3">
      <c r="A121" s="11"/>
      <c r="B121" s="290"/>
      <c r="C121" s="428" t="s">
        <v>393</v>
      </c>
      <c r="D121" s="428"/>
      <c r="E121" s="428"/>
      <c r="F121" s="428"/>
      <c r="G121" s="428"/>
      <c r="H121" s="428"/>
      <c r="I121" s="428"/>
      <c r="J121" s="428"/>
      <c r="K121" s="428"/>
      <c r="L121" s="428"/>
      <c r="M121" s="24"/>
      <c r="N121" s="24"/>
      <c r="O121" s="289"/>
    </row>
    <row r="122" spans="1:15" ht="31.2" customHeight="1" x14ac:dyDescent="0.3">
      <c r="A122" s="11"/>
      <c r="B122" s="290"/>
      <c r="C122" s="425" t="s">
        <v>391</v>
      </c>
      <c r="D122" s="425"/>
      <c r="E122" s="425"/>
      <c r="F122" s="425"/>
      <c r="G122" s="425"/>
      <c r="H122" s="425"/>
      <c r="I122" s="425"/>
      <c r="J122" s="425"/>
      <c r="K122" s="425"/>
      <c r="L122" s="425"/>
      <c r="M122" s="24"/>
      <c r="N122" s="24"/>
      <c r="O122" s="289"/>
    </row>
    <row r="123" spans="1:15" ht="17.399999999999999" x14ac:dyDescent="0.3">
      <c r="A123" s="11"/>
      <c r="B123" s="290"/>
      <c r="C123" s="431" t="s">
        <v>390</v>
      </c>
      <c r="D123" s="432"/>
      <c r="E123" s="432"/>
      <c r="F123" s="432"/>
      <c r="G123" s="432"/>
      <c r="H123" s="432"/>
      <c r="I123" s="432"/>
      <c r="J123" s="432"/>
      <c r="K123" s="432"/>
      <c r="L123" s="432"/>
      <c r="M123" s="24"/>
      <c r="N123" s="24"/>
      <c r="O123" s="289"/>
    </row>
    <row r="124" spans="1:15" ht="6" customHeight="1" x14ac:dyDescent="0.3">
      <c r="A124" s="11"/>
      <c r="B124" s="290"/>
      <c r="C124" s="280"/>
      <c r="D124" s="280"/>
      <c r="E124" s="280"/>
      <c r="F124" s="280"/>
      <c r="G124" s="280"/>
      <c r="H124" s="280"/>
      <c r="I124" s="280"/>
      <c r="J124" s="280"/>
      <c r="K124" s="280"/>
      <c r="L124" s="280"/>
      <c r="M124" s="24"/>
      <c r="N124" s="24"/>
      <c r="O124" s="289"/>
    </row>
    <row r="125" spans="1:15" ht="12.75" customHeight="1" x14ac:dyDescent="0.3">
      <c r="A125" s="11"/>
      <c r="B125" s="290"/>
      <c r="C125" s="280"/>
      <c r="D125" s="280"/>
      <c r="E125" s="280"/>
      <c r="F125" s="280"/>
      <c r="G125" s="280"/>
      <c r="H125" s="280"/>
      <c r="I125" s="280"/>
      <c r="J125" s="280"/>
      <c r="K125" s="280"/>
      <c r="L125" s="280"/>
      <c r="M125" s="24"/>
      <c r="N125" s="24"/>
      <c r="O125" s="289"/>
    </row>
    <row r="126" spans="1:15" ht="25.5" customHeight="1" x14ac:dyDescent="0.3">
      <c r="A126" s="11"/>
      <c r="B126" s="290"/>
      <c r="C126" s="358"/>
      <c r="D126" s="358"/>
      <c r="E126" s="358"/>
      <c r="F126" s="358"/>
      <c r="G126" s="276"/>
      <c r="H126" s="276"/>
      <c r="I126" s="276"/>
      <c r="J126" s="276"/>
      <c r="K126" s="276"/>
      <c r="L126" s="276"/>
      <c r="M126" s="24"/>
      <c r="N126" s="24"/>
      <c r="O126" s="289"/>
    </row>
    <row r="127" spans="1:15" ht="12.75" customHeight="1" x14ac:dyDescent="0.3">
      <c r="A127" s="11"/>
      <c r="B127" s="290"/>
      <c r="C127" s="276"/>
      <c r="D127" s="276"/>
      <c r="E127" s="276"/>
      <c r="F127" s="276"/>
      <c r="G127" s="276"/>
      <c r="H127" s="276"/>
      <c r="I127" s="276"/>
      <c r="J127" s="276"/>
      <c r="K127" s="276"/>
      <c r="L127" s="276"/>
      <c r="M127" s="24"/>
      <c r="N127" s="24"/>
      <c r="O127" s="289"/>
    </row>
    <row r="128" spans="1:15" ht="18" customHeight="1" x14ac:dyDescent="0.3">
      <c r="A128" s="11"/>
      <c r="B128" s="290"/>
      <c r="C128" s="429" t="s">
        <v>357</v>
      </c>
      <c r="D128" s="429"/>
      <c r="E128" s="429"/>
      <c r="F128" s="429"/>
      <c r="G128" s="429"/>
      <c r="H128" s="429"/>
      <c r="I128" s="429"/>
      <c r="J128" s="429"/>
      <c r="K128" s="429"/>
      <c r="L128" s="429"/>
      <c r="M128" s="24"/>
      <c r="N128" s="24"/>
      <c r="O128" s="289"/>
    </row>
    <row r="129" spans="1:15" ht="235.5" customHeight="1" x14ac:dyDescent="0.3">
      <c r="A129" s="11"/>
      <c r="B129" s="290"/>
      <c r="C129" s="429"/>
      <c r="D129" s="429"/>
      <c r="E129" s="429"/>
      <c r="F129" s="429"/>
      <c r="G129" s="429"/>
      <c r="H129" s="429"/>
      <c r="I129" s="429"/>
      <c r="J129" s="429"/>
      <c r="K129" s="429"/>
      <c r="L129" s="429"/>
      <c r="M129" s="24"/>
      <c r="N129" s="24"/>
      <c r="O129" s="289"/>
    </row>
    <row r="130" spans="1:15" ht="17.399999999999999" x14ac:dyDescent="0.3">
      <c r="A130" s="11"/>
      <c r="B130" s="290"/>
      <c r="C130" s="340" t="s">
        <v>29</v>
      </c>
      <c r="D130" s="340"/>
      <c r="E130" s="340"/>
      <c r="F130" s="340"/>
      <c r="G130" s="340"/>
      <c r="H130" s="340"/>
      <c r="I130" s="340"/>
      <c r="J130" s="340"/>
      <c r="K130" s="340"/>
      <c r="L130" s="340"/>
      <c r="M130" s="24"/>
      <c r="N130" s="24"/>
      <c r="O130" s="289"/>
    </row>
    <row r="131" spans="1:15" ht="93.75" customHeight="1" x14ac:dyDescent="0.3">
      <c r="A131" s="11"/>
      <c r="B131" s="290"/>
      <c r="C131" s="430"/>
      <c r="D131" s="430"/>
      <c r="E131" s="430"/>
      <c r="F131" s="430"/>
      <c r="G131" s="430"/>
      <c r="H131" s="430"/>
      <c r="I131" s="430"/>
      <c r="J131" s="430"/>
      <c r="K131" s="430"/>
      <c r="L131" s="430"/>
      <c r="M131" s="24"/>
      <c r="N131" s="24"/>
      <c r="O131" s="289"/>
    </row>
    <row r="132" spans="1:15" ht="17.399999999999999" x14ac:dyDescent="0.3">
      <c r="A132" s="11"/>
      <c r="B132" s="290"/>
      <c r="C132" s="24"/>
      <c r="D132" s="24"/>
      <c r="E132" s="24"/>
      <c r="F132" s="24"/>
      <c r="G132" s="24"/>
      <c r="H132" s="24"/>
      <c r="I132" s="24"/>
      <c r="J132" s="24"/>
      <c r="K132" s="24"/>
      <c r="L132" s="24"/>
      <c r="M132" s="24"/>
      <c r="N132" s="24"/>
      <c r="O132" s="289"/>
    </row>
    <row r="133" spans="1:15" ht="44.25" customHeight="1" x14ac:dyDescent="0.3">
      <c r="A133" s="11"/>
      <c r="B133" s="290"/>
      <c r="C133" s="336" t="s">
        <v>364</v>
      </c>
      <c r="D133" s="336"/>
      <c r="E133" s="336"/>
      <c r="F133" s="336"/>
      <c r="G133" s="336"/>
      <c r="H133" s="336"/>
      <c r="I133" s="336"/>
      <c r="J133" s="336"/>
      <c r="K133" s="336"/>
      <c r="L133" s="336"/>
      <c r="M133" s="24"/>
      <c r="N133" s="24"/>
      <c r="O133" s="289"/>
    </row>
    <row r="134" spans="1:15" ht="24" customHeight="1" x14ac:dyDescent="0.3">
      <c r="A134" s="11"/>
      <c r="B134" s="290"/>
      <c r="C134" s="358"/>
      <c r="D134" s="358"/>
      <c r="E134" s="282"/>
      <c r="F134" s="282"/>
      <c r="G134" s="136"/>
      <c r="H134" s="136"/>
      <c r="I134" s="136"/>
      <c r="J134" s="136"/>
      <c r="K134" s="136"/>
      <c r="L134" s="136"/>
      <c r="M134" s="24"/>
      <c r="N134" s="24"/>
      <c r="O134" s="289"/>
    </row>
    <row r="135" spans="1:15" ht="12.75" customHeight="1" x14ac:dyDescent="0.3">
      <c r="A135" s="11"/>
      <c r="B135" s="290"/>
      <c r="C135" s="24"/>
      <c r="D135" s="24"/>
      <c r="E135" s="24"/>
      <c r="F135" s="24"/>
      <c r="G135" s="24"/>
      <c r="H135" s="24"/>
      <c r="I135" s="24"/>
      <c r="J135" s="24"/>
      <c r="K135" s="24"/>
      <c r="L135" s="24"/>
      <c r="M135" s="24"/>
      <c r="N135" s="24"/>
      <c r="O135" s="289"/>
    </row>
    <row r="136" spans="1:15" ht="31.5" customHeight="1" x14ac:dyDescent="0.3">
      <c r="A136" s="11"/>
      <c r="B136" s="290"/>
      <c r="C136" s="340" t="s">
        <v>43</v>
      </c>
      <c r="D136" s="340"/>
      <c r="E136" s="340"/>
      <c r="F136" s="340"/>
      <c r="G136" s="340"/>
      <c r="H136" s="340"/>
      <c r="I136" s="340"/>
      <c r="J136" s="340"/>
      <c r="K136" s="340"/>
      <c r="L136" s="340"/>
      <c r="M136" s="24"/>
      <c r="N136" s="24"/>
      <c r="O136" s="289"/>
    </row>
    <row r="137" spans="1:15" ht="121.5" customHeight="1" x14ac:dyDescent="0.3">
      <c r="A137" s="11"/>
      <c r="B137" s="290"/>
      <c r="C137" s="357" t="s">
        <v>400</v>
      </c>
      <c r="D137" s="357"/>
      <c r="E137" s="357"/>
      <c r="F137" s="357"/>
      <c r="G137" s="357"/>
      <c r="H137" s="357"/>
      <c r="I137" s="357"/>
      <c r="J137" s="357"/>
      <c r="K137" s="357"/>
      <c r="L137" s="357"/>
      <c r="M137" s="24"/>
      <c r="N137" s="24"/>
      <c r="O137" s="289"/>
    </row>
    <row r="138" spans="1:15" ht="75" customHeight="1" x14ac:dyDescent="0.3">
      <c r="A138" s="11"/>
      <c r="B138" s="290"/>
      <c r="C138" s="357"/>
      <c r="D138" s="357"/>
      <c r="E138" s="357"/>
      <c r="F138" s="357"/>
      <c r="G138" s="357"/>
      <c r="H138" s="357"/>
      <c r="I138" s="357"/>
      <c r="J138" s="357"/>
      <c r="K138" s="357"/>
      <c r="L138" s="357"/>
      <c r="M138" s="24"/>
      <c r="N138" s="24"/>
      <c r="O138" s="289"/>
    </row>
    <row r="139" spans="1:15" ht="17.399999999999999" x14ac:dyDescent="0.3">
      <c r="A139" s="11"/>
      <c r="B139" s="290"/>
      <c r="C139" s="24"/>
      <c r="D139" s="24"/>
      <c r="E139" s="24"/>
      <c r="F139" s="24"/>
      <c r="G139" s="24"/>
      <c r="H139" s="24"/>
      <c r="I139" s="24"/>
      <c r="J139" s="24"/>
      <c r="K139" s="24"/>
      <c r="L139" s="24"/>
      <c r="M139" s="24"/>
      <c r="N139" s="24"/>
      <c r="O139" s="289"/>
    </row>
    <row r="140" spans="1:15" ht="17.399999999999999" x14ac:dyDescent="0.3">
      <c r="A140" s="11"/>
      <c r="B140" s="290"/>
      <c r="C140" s="24"/>
      <c r="D140" s="24"/>
      <c r="E140" s="24"/>
      <c r="F140" s="24"/>
      <c r="G140" s="24"/>
      <c r="H140" s="24"/>
      <c r="I140" s="24"/>
      <c r="J140" s="24"/>
      <c r="K140" s="24"/>
      <c r="L140" s="24"/>
      <c r="M140" s="24"/>
      <c r="N140" s="24"/>
      <c r="O140" s="289"/>
    </row>
    <row r="141" spans="1:15" ht="17.399999999999999" x14ac:dyDescent="0.3">
      <c r="A141" s="11"/>
      <c r="B141" s="290"/>
      <c r="C141" s="24"/>
      <c r="D141" s="24"/>
      <c r="E141" s="24"/>
      <c r="F141" s="24"/>
      <c r="G141" s="24"/>
      <c r="H141" s="24"/>
      <c r="I141" s="24"/>
      <c r="J141" s="24"/>
      <c r="K141" s="24"/>
      <c r="L141" s="24"/>
      <c r="M141" s="24"/>
      <c r="N141" s="24"/>
      <c r="O141" s="289"/>
    </row>
    <row r="142" spans="1:15" ht="17.399999999999999" x14ac:dyDescent="0.3">
      <c r="A142" s="11"/>
      <c r="B142" s="290"/>
      <c r="C142" s="24"/>
      <c r="D142" s="24"/>
      <c r="E142" s="24"/>
      <c r="F142" s="24"/>
      <c r="G142" s="24"/>
      <c r="H142" s="24"/>
      <c r="I142" s="24"/>
      <c r="J142" s="24"/>
      <c r="K142" s="24"/>
      <c r="L142" s="24"/>
      <c r="M142" s="24"/>
      <c r="N142" s="24"/>
      <c r="O142" s="289"/>
    </row>
    <row r="143" spans="1:15" ht="17.399999999999999" x14ac:dyDescent="0.3">
      <c r="A143" s="11"/>
      <c r="B143" s="290"/>
      <c r="C143" s="24"/>
      <c r="D143" s="24"/>
      <c r="E143" s="24"/>
      <c r="F143" s="24"/>
      <c r="G143" s="24"/>
      <c r="H143" s="24"/>
      <c r="I143" s="24"/>
      <c r="J143" s="24"/>
      <c r="K143" s="24"/>
      <c r="L143" s="24"/>
      <c r="M143" s="24"/>
      <c r="N143" s="24"/>
      <c r="O143" s="289"/>
    </row>
    <row r="144" spans="1:15" x14ac:dyDescent="0.25">
      <c r="B144" s="288"/>
      <c r="C144" s="24"/>
      <c r="D144" s="24"/>
      <c r="E144" s="24"/>
      <c r="F144" s="24"/>
      <c r="G144" s="24"/>
      <c r="H144" s="24"/>
      <c r="I144" s="24"/>
      <c r="J144" s="24"/>
      <c r="K144" s="24"/>
      <c r="L144" s="24"/>
      <c r="M144" s="24"/>
      <c r="N144" s="24"/>
      <c r="O144" s="289"/>
    </row>
    <row r="145" spans="2:15" x14ac:dyDescent="0.25">
      <c r="B145" s="288"/>
      <c r="C145" s="24"/>
      <c r="D145" s="24"/>
      <c r="E145" s="24"/>
      <c r="F145" s="24"/>
      <c r="G145" s="24"/>
      <c r="H145" s="24"/>
      <c r="I145" s="24"/>
      <c r="J145" s="24"/>
      <c r="K145" s="24"/>
      <c r="L145" s="24"/>
      <c r="M145" s="24"/>
      <c r="N145" s="24"/>
      <c r="O145" s="289"/>
    </row>
    <row r="146" spans="2:15" x14ac:dyDescent="0.25">
      <c r="B146" s="288"/>
      <c r="C146" s="24"/>
      <c r="D146" s="24"/>
      <c r="E146" s="24"/>
      <c r="F146" s="24"/>
      <c r="G146" s="24"/>
      <c r="H146" s="24"/>
      <c r="I146" s="24"/>
      <c r="J146" s="24"/>
      <c r="K146" s="24"/>
      <c r="L146" s="24"/>
      <c r="M146" s="24"/>
      <c r="N146" s="24"/>
      <c r="O146" s="289"/>
    </row>
    <row r="147" spans="2:15" x14ac:dyDescent="0.25">
      <c r="B147" s="288"/>
      <c r="C147" s="24"/>
      <c r="D147" s="24"/>
      <c r="E147" s="24"/>
      <c r="F147" s="24"/>
      <c r="G147" s="24"/>
      <c r="H147" s="24"/>
      <c r="I147" s="24"/>
      <c r="J147" s="24"/>
      <c r="K147" s="24"/>
      <c r="L147" s="24"/>
      <c r="M147" s="24"/>
      <c r="N147" s="24"/>
      <c r="O147" s="289"/>
    </row>
    <row r="148" spans="2:15" x14ac:dyDescent="0.25">
      <c r="B148" s="288"/>
      <c r="C148" s="24"/>
      <c r="D148" s="24"/>
      <c r="E148" s="24"/>
      <c r="F148" s="24"/>
      <c r="G148" s="24"/>
      <c r="H148" s="24"/>
      <c r="I148" s="24"/>
      <c r="J148" s="24"/>
      <c r="K148" s="24"/>
      <c r="L148" s="24"/>
      <c r="M148" s="24"/>
      <c r="N148" s="24"/>
      <c r="O148" s="289"/>
    </row>
    <row r="149" spans="2:15" x14ac:dyDescent="0.25">
      <c r="B149" s="288"/>
      <c r="C149" s="24"/>
      <c r="D149" s="24"/>
      <c r="E149" s="24"/>
      <c r="F149" s="24"/>
      <c r="G149" s="24"/>
      <c r="H149" s="24"/>
      <c r="I149" s="24"/>
      <c r="J149" s="24"/>
      <c r="K149" s="24"/>
      <c r="L149" s="24"/>
      <c r="M149" s="24"/>
      <c r="N149" s="24"/>
      <c r="O149" s="289"/>
    </row>
    <row r="150" spans="2:15" x14ac:dyDescent="0.25">
      <c r="B150" s="288"/>
      <c r="C150" s="24"/>
      <c r="D150" s="24"/>
      <c r="E150" s="24"/>
      <c r="F150" s="24"/>
      <c r="G150" s="24"/>
      <c r="H150" s="24"/>
      <c r="I150" s="24"/>
      <c r="J150" s="24"/>
      <c r="K150" s="24"/>
      <c r="L150" s="24"/>
      <c r="M150" s="24"/>
      <c r="N150" s="24"/>
      <c r="O150" s="289"/>
    </row>
    <row r="151" spans="2:15" x14ac:dyDescent="0.25">
      <c r="B151" s="288"/>
      <c r="C151" s="24"/>
      <c r="D151" s="24"/>
      <c r="E151" s="24"/>
      <c r="F151" s="24"/>
      <c r="G151" s="24"/>
      <c r="H151" s="24"/>
      <c r="I151" s="24"/>
      <c r="J151" s="24"/>
      <c r="K151" s="24"/>
      <c r="L151" s="24"/>
      <c r="M151" s="24"/>
      <c r="N151" s="24"/>
      <c r="O151" s="289"/>
    </row>
    <row r="152" spans="2:15" x14ac:dyDescent="0.25">
      <c r="B152" s="288"/>
      <c r="C152" s="24"/>
      <c r="D152" s="24"/>
      <c r="E152" s="24"/>
      <c r="F152" s="24"/>
      <c r="G152" s="24"/>
      <c r="H152" s="24"/>
      <c r="I152" s="24"/>
      <c r="J152" s="24"/>
      <c r="K152" s="24"/>
      <c r="L152" s="24"/>
      <c r="M152" s="24"/>
      <c r="N152" s="24"/>
      <c r="O152" s="289"/>
    </row>
    <row r="153" spans="2:15" x14ac:dyDescent="0.25">
      <c r="B153" s="288"/>
      <c r="C153" s="24"/>
      <c r="D153" s="24"/>
      <c r="E153" s="24"/>
      <c r="F153" s="24"/>
      <c r="G153" s="24"/>
      <c r="H153" s="24"/>
      <c r="I153" s="24"/>
      <c r="J153" s="24"/>
      <c r="K153" s="24"/>
      <c r="L153" s="24"/>
      <c r="M153" s="24"/>
      <c r="N153" s="24"/>
      <c r="O153" s="289"/>
    </row>
    <row r="154" spans="2:15" x14ac:dyDescent="0.25">
      <c r="B154" s="288"/>
      <c r="C154" s="24"/>
      <c r="D154" s="24"/>
      <c r="E154" s="24"/>
      <c r="F154" s="24"/>
      <c r="G154" s="24"/>
      <c r="H154" s="24"/>
      <c r="I154" s="24"/>
      <c r="J154" s="24"/>
      <c r="K154" s="24"/>
      <c r="L154" s="24"/>
      <c r="M154" s="24"/>
      <c r="N154" s="24"/>
      <c r="O154" s="289"/>
    </row>
    <row r="155" spans="2:15" x14ac:dyDescent="0.25">
      <c r="B155" s="288"/>
      <c r="C155" s="24"/>
      <c r="D155" s="24"/>
      <c r="E155" s="24"/>
      <c r="F155" s="24"/>
      <c r="G155" s="24"/>
      <c r="H155" s="24"/>
      <c r="I155" s="24"/>
      <c r="J155" s="24"/>
      <c r="K155" s="24"/>
      <c r="L155" s="24"/>
      <c r="M155" s="24"/>
      <c r="N155" s="24"/>
      <c r="O155" s="289"/>
    </row>
    <row r="156" spans="2:15" x14ac:dyDescent="0.25">
      <c r="B156" s="288"/>
      <c r="C156" s="24"/>
      <c r="D156" s="24"/>
      <c r="E156" s="24"/>
      <c r="F156" s="24"/>
      <c r="G156" s="24"/>
      <c r="H156" s="24"/>
      <c r="I156" s="24"/>
      <c r="J156" s="24"/>
      <c r="K156" s="24"/>
      <c r="L156" s="24"/>
      <c r="M156" s="24"/>
      <c r="N156" s="24"/>
      <c r="O156" s="289"/>
    </row>
    <row r="157" spans="2:15" x14ac:dyDescent="0.25">
      <c r="B157" s="288"/>
      <c r="C157" s="24"/>
      <c r="D157" s="24"/>
      <c r="E157" s="24"/>
      <c r="F157" s="24"/>
      <c r="G157" s="24"/>
      <c r="H157" s="24"/>
      <c r="I157" s="24"/>
      <c r="J157" s="24"/>
      <c r="K157" s="24"/>
      <c r="L157" s="24"/>
      <c r="M157" s="24"/>
      <c r="N157" s="24"/>
      <c r="O157" s="289"/>
    </row>
    <row r="158" spans="2:15" x14ac:dyDescent="0.25">
      <c r="B158" s="288"/>
      <c r="C158" s="24"/>
      <c r="D158" s="24"/>
      <c r="E158" s="24"/>
      <c r="F158" s="24"/>
      <c r="G158" s="24"/>
      <c r="H158" s="24"/>
      <c r="I158" s="24"/>
      <c r="J158" s="24"/>
      <c r="K158" s="24"/>
      <c r="L158" s="24"/>
      <c r="M158" s="24"/>
      <c r="N158" s="24"/>
      <c r="O158" s="289"/>
    </row>
    <row r="159" spans="2:15" x14ac:dyDescent="0.25">
      <c r="B159" s="288"/>
      <c r="C159" s="24"/>
      <c r="D159" s="24"/>
      <c r="E159" s="24"/>
      <c r="F159" s="24"/>
      <c r="G159" s="24"/>
      <c r="H159" s="24"/>
      <c r="I159" s="24"/>
      <c r="J159" s="24"/>
      <c r="K159" s="24"/>
      <c r="L159" s="24"/>
      <c r="M159" s="24"/>
      <c r="N159" s="24"/>
      <c r="O159" s="289"/>
    </row>
    <row r="160" spans="2:15" x14ac:dyDescent="0.25">
      <c r="B160" s="288"/>
      <c r="C160" s="24"/>
      <c r="D160" s="24"/>
      <c r="E160" s="24"/>
      <c r="F160" s="24"/>
      <c r="G160" s="24"/>
      <c r="H160" s="24"/>
      <c r="I160" s="24"/>
      <c r="J160" s="24"/>
      <c r="K160" s="24"/>
      <c r="L160" s="24"/>
      <c r="M160" s="24"/>
      <c r="N160" s="24"/>
      <c r="O160" s="289"/>
    </row>
    <row r="161" spans="2:15" x14ac:dyDescent="0.25">
      <c r="B161" s="288"/>
      <c r="C161" s="24"/>
      <c r="D161" s="24"/>
      <c r="E161" s="24"/>
      <c r="F161" s="24"/>
      <c r="G161" s="24"/>
      <c r="H161" s="24"/>
      <c r="I161" s="24"/>
      <c r="J161" s="24"/>
      <c r="K161" s="24"/>
      <c r="L161" s="24"/>
      <c r="M161" s="24"/>
      <c r="N161" s="24"/>
      <c r="O161" s="289"/>
    </row>
    <row r="162" spans="2:15" x14ac:dyDescent="0.25">
      <c r="B162" s="288"/>
      <c r="C162" s="24"/>
      <c r="D162" s="24"/>
      <c r="E162" s="24"/>
      <c r="F162" s="24"/>
      <c r="G162" s="24"/>
      <c r="H162" s="24"/>
      <c r="I162" s="24"/>
      <c r="J162" s="24"/>
      <c r="K162" s="24"/>
      <c r="L162" s="24"/>
      <c r="M162" s="24"/>
      <c r="N162" s="24"/>
      <c r="O162" s="289"/>
    </row>
    <row r="163" spans="2:15" x14ac:dyDescent="0.25">
      <c r="B163" s="288"/>
      <c r="C163" s="24"/>
      <c r="D163" s="24"/>
      <c r="E163" s="24"/>
      <c r="F163" s="24"/>
      <c r="G163" s="24"/>
      <c r="H163" s="24"/>
      <c r="I163" s="24"/>
      <c r="J163" s="24"/>
      <c r="K163" s="24"/>
      <c r="L163" s="24"/>
      <c r="M163" s="24"/>
      <c r="N163" s="24"/>
      <c r="O163" s="289"/>
    </row>
    <row r="164" spans="2:15" x14ac:dyDescent="0.25">
      <c r="B164" s="288"/>
      <c r="C164" s="24"/>
      <c r="D164" s="24"/>
      <c r="E164" s="24"/>
      <c r="F164" s="24"/>
      <c r="G164" s="24"/>
      <c r="H164" s="24"/>
      <c r="I164" s="24"/>
      <c r="J164" s="24"/>
      <c r="K164" s="24"/>
      <c r="L164" s="24"/>
      <c r="M164" s="24"/>
      <c r="N164" s="24"/>
      <c r="O164" s="289"/>
    </row>
    <row r="165" spans="2:15" x14ac:dyDescent="0.25">
      <c r="B165" s="288"/>
      <c r="C165" s="24"/>
      <c r="D165" s="24"/>
      <c r="E165" s="24"/>
      <c r="F165" s="24"/>
      <c r="G165" s="24"/>
      <c r="H165" s="24"/>
      <c r="I165" s="24"/>
      <c r="J165" s="24"/>
      <c r="K165" s="24"/>
      <c r="L165" s="24"/>
      <c r="M165" s="24"/>
      <c r="N165" s="24"/>
      <c r="O165" s="289"/>
    </row>
    <row r="166" spans="2:15" x14ac:dyDescent="0.25">
      <c r="B166" s="288"/>
      <c r="C166" s="24"/>
      <c r="D166" s="24"/>
      <c r="E166" s="24"/>
      <c r="F166" s="24"/>
      <c r="G166" s="24"/>
      <c r="H166" s="24"/>
      <c r="I166" s="24"/>
      <c r="J166" s="24"/>
      <c r="K166" s="24"/>
      <c r="L166" s="24"/>
      <c r="M166" s="24"/>
      <c r="N166" s="24"/>
      <c r="O166" s="289"/>
    </row>
    <row r="167" spans="2:15" x14ac:dyDescent="0.25">
      <c r="B167" s="288"/>
      <c r="C167" s="24"/>
      <c r="D167" s="24"/>
      <c r="E167" s="24"/>
      <c r="F167" s="24"/>
      <c r="G167" s="24"/>
      <c r="H167" s="24"/>
      <c r="I167" s="24"/>
      <c r="J167" s="24"/>
      <c r="K167" s="24"/>
      <c r="L167" s="24"/>
      <c r="M167" s="24"/>
      <c r="N167" s="24"/>
      <c r="O167" s="289"/>
    </row>
    <row r="168" spans="2:15" x14ac:dyDescent="0.25">
      <c r="B168" s="288"/>
      <c r="C168" s="24"/>
      <c r="D168" s="24"/>
      <c r="E168" s="24"/>
      <c r="F168" s="24"/>
      <c r="G168" s="24"/>
      <c r="H168" s="24"/>
      <c r="I168" s="24"/>
      <c r="J168" s="24"/>
      <c r="K168" s="24"/>
      <c r="L168" s="24"/>
      <c r="M168" s="24"/>
      <c r="N168" s="24"/>
      <c r="O168" s="289"/>
    </row>
    <row r="169" spans="2:15" x14ac:dyDescent="0.25">
      <c r="B169" s="288"/>
      <c r="C169" s="24"/>
      <c r="D169" s="24"/>
      <c r="E169" s="24"/>
      <c r="F169" s="24"/>
      <c r="G169" s="24"/>
      <c r="H169" s="24"/>
      <c r="I169" s="24"/>
      <c r="J169" s="24"/>
      <c r="K169" s="24"/>
      <c r="L169" s="24"/>
      <c r="M169" s="24"/>
      <c r="N169" s="24"/>
      <c r="O169" s="289"/>
    </row>
    <row r="170" spans="2:15" x14ac:dyDescent="0.25">
      <c r="B170" s="288"/>
      <c r="C170" s="24"/>
      <c r="D170" s="24"/>
      <c r="E170" s="24"/>
      <c r="F170" s="24"/>
      <c r="G170" s="24"/>
      <c r="H170" s="24"/>
      <c r="I170" s="24"/>
      <c r="J170" s="24"/>
      <c r="K170" s="24"/>
      <c r="L170" s="24"/>
      <c r="M170" s="24"/>
      <c r="N170" s="24"/>
      <c r="O170" s="289"/>
    </row>
    <row r="171" spans="2:15" x14ac:dyDescent="0.25">
      <c r="B171" s="288"/>
      <c r="C171" s="24"/>
      <c r="D171" s="24"/>
      <c r="E171" s="24"/>
      <c r="F171" s="24"/>
      <c r="G171" s="24"/>
      <c r="H171" s="24"/>
      <c r="I171" s="24"/>
      <c r="J171" s="24"/>
      <c r="K171" s="24"/>
      <c r="L171" s="24"/>
      <c r="M171" s="24"/>
      <c r="N171" s="24"/>
      <c r="O171" s="289"/>
    </row>
    <row r="172" spans="2:15" x14ac:dyDescent="0.25">
      <c r="B172" s="288"/>
      <c r="C172" s="24"/>
      <c r="D172" s="24"/>
      <c r="E172" s="24"/>
      <c r="F172" s="24"/>
      <c r="G172" s="24"/>
      <c r="H172" s="24"/>
      <c r="I172" s="24"/>
      <c r="J172" s="24"/>
      <c r="K172" s="24"/>
      <c r="L172" s="24"/>
      <c r="M172" s="24"/>
      <c r="N172" s="24"/>
      <c r="O172" s="289"/>
    </row>
    <row r="173" spans="2:15" x14ac:dyDescent="0.25">
      <c r="B173" s="288"/>
      <c r="C173" s="24"/>
      <c r="D173" s="24"/>
      <c r="E173" s="24"/>
      <c r="F173" s="24"/>
      <c r="G173" s="24"/>
      <c r="H173" s="24"/>
      <c r="I173" s="24"/>
      <c r="J173" s="24"/>
      <c r="K173" s="24"/>
      <c r="L173" s="24"/>
      <c r="M173" s="24"/>
      <c r="N173" s="24"/>
      <c r="O173" s="289"/>
    </row>
    <row r="174" spans="2:15" x14ac:dyDescent="0.25">
      <c r="B174" s="288"/>
      <c r="C174" s="24"/>
      <c r="D174" s="24"/>
      <c r="E174" s="24"/>
      <c r="F174" s="24"/>
      <c r="G174" s="24"/>
      <c r="H174" s="24"/>
      <c r="I174" s="24"/>
      <c r="J174" s="24"/>
      <c r="K174" s="24"/>
      <c r="L174" s="24"/>
      <c r="M174" s="24"/>
      <c r="N174" s="24"/>
      <c r="O174" s="289"/>
    </row>
    <row r="175" spans="2:15" x14ac:dyDescent="0.25">
      <c r="B175" s="288"/>
      <c r="C175" s="24"/>
      <c r="D175" s="24"/>
      <c r="E175" s="24"/>
      <c r="F175" s="24"/>
      <c r="G175" s="24"/>
      <c r="H175" s="24"/>
      <c r="I175" s="24"/>
      <c r="J175" s="24"/>
      <c r="K175" s="24"/>
      <c r="L175" s="24"/>
      <c r="M175" s="24"/>
      <c r="N175" s="24"/>
      <c r="O175" s="289"/>
    </row>
    <row r="176" spans="2:15" x14ac:dyDescent="0.25">
      <c r="B176" s="288"/>
      <c r="C176" s="24"/>
      <c r="D176" s="24"/>
      <c r="E176" s="24"/>
      <c r="F176" s="24"/>
      <c r="G176" s="24"/>
      <c r="H176" s="24"/>
      <c r="I176" s="24"/>
      <c r="J176" s="24"/>
      <c r="K176" s="24"/>
      <c r="L176" s="24"/>
      <c r="M176" s="24"/>
      <c r="N176" s="24"/>
      <c r="O176" s="289"/>
    </row>
    <row r="177" spans="2:15" x14ac:dyDescent="0.25">
      <c r="B177" s="288"/>
      <c r="C177" s="24"/>
      <c r="D177" s="24"/>
      <c r="E177" s="24"/>
      <c r="F177" s="24"/>
      <c r="G177" s="24"/>
      <c r="H177" s="24"/>
      <c r="I177" s="24"/>
      <c r="J177" s="24"/>
      <c r="K177" s="24"/>
      <c r="L177" s="24"/>
      <c r="M177" s="24"/>
      <c r="N177" s="24"/>
      <c r="O177" s="289"/>
    </row>
    <row r="178" spans="2:15" x14ac:dyDescent="0.25">
      <c r="B178" s="288"/>
      <c r="C178" s="24"/>
      <c r="D178" s="24"/>
      <c r="E178" s="24"/>
      <c r="F178" s="24"/>
      <c r="G178" s="24"/>
      <c r="H178" s="24"/>
      <c r="I178" s="24"/>
      <c r="J178" s="24"/>
      <c r="K178" s="24"/>
      <c r="L178" s="24"/>
      <c r="M178" s="24"/>
      <c r="N178" s="24"/>
      <c r="O178" s="289"/>
    </row>
    <row r="179" spans="2:15" x14ac:dyDescent="0.25">
      <c r="B179" s="288"/>
      <c r="C179" s="24"/>
      <c r="D179" s="24"/>
      <c r="E179" s="24"/>
      <c r="F179" s="24"/>
      <c r="G179" s="24"/>
      <c r="H179" s="24"/>
      <c r="I179" s="24"/>
      <c r="J179" s="24"/>
      <c r="K179" s="24"/>
      <c r="L179" s="24"/>
      <c r="M179" s="24"/>
      <c r="N179" s="24"/>
      <c r="O179" s="289"/>
    </row>
    <row r="180" spans="2:15" x14ac:dyDescent="0.25">
      <c r="B180" s="288"/>
      <c r="C180" s="24"/>
      <c r="D180" s="24"/>
      <c r="E180" s="24"/>
      <c r="F180" s="24"/>
      <c r="G180" s="24"/>
      <c r="H180" s="24"/>
      <c r="I180" s="24"/>
      <c r="J180" s="24"/>
      <c r="K180" s="24"/>
      <c r="L180" s="24"/>
      <c r="M180" s="24"/>
      <c r="N180" s="24"/>
      <c r="O180" s="289"/>
    </row>
    <row r="181" spans="2:15" x14ac:dyDescent="0.25">
      <c r="B181" s="288"/>
      <c r="C181" s="24"/>
      <c r="D181" s="24"/>
      <c r="E181" s="24"/>
      <c r="F181" s="24"/>
      <c r="G181" s="24"/>
      <c r="H181" s="24"/>
      <c r="I181" s="24"/>
      <c r="J181" s="24"/>
      <c r="K181" s="24"/>
      <c r="L181" s="24"/>
      <c r="M181" s="24"/>
      <c r="N181" s="24"/>
      <c r="O181" s="289"/>
    </row>
    <row r="182" spans="2:15" x14ac:dyDescent="0.25">
      <c r="B182" s="288"/>
      <c r="C182" s="24"/>
      <c r="D182" s="24"/>
      <c r="E182" s="24"/>
      <c r="F182" s="24"/>
      <c r="G182" s="24"/>
      <c r="H182" s="24"/>
      <c r="I182" s="24"/>
      <c r="J182" s="24"/>
      <c r="K182" s="24"/>
      <c r="L182" s="24"/>
      <c r="M182" s="24"/>
      <c r="N182" s="24"/>
      <c r="O182" s="289"/>
    </row>
    <row r="183" spans="2:15" x14ac:dyDescent="0.25">
      <c r="B183" s="288"/>
      <c r="C183" s="24"/>
      <c r="D183" s="24"/>
      <c r="E183" s="24"/>
      <c r="F183" s="24"/>
      <c r="G183" s="24"/>
      <c r="H183" s="24"/>
      <c r="I183" s="24"/>
      <c r="J183" s="24"/>
      <c r="K183" s="24"/>
      <c r="L183" s="24"/>
      <c r="M183" s="24"/>
      <c r="N183" s="24"/>
      <c r="O183" s="289"/>
    </row>
    <row r="184" spans="2:15" x14ac:dyDescent="0.25">
      <c r="B184" s="288"/>
      <c r="C184" s="24"/>
      <c r="D184" s="24"/>
      <c r="E184" s="24"/>
      <c r="F184" s="24"/>
      <c r="G184" s="24"/>
      <c r="H184" s="24"/>
      <c r="I184" s="24"/>
      <c r="J184" s="24"/>
      <c r="K184" s="24"/>
      <c r="L184" s="24"/>
      <c r="M184" s="24"/>
      <c r="N184" s="24"/>
      <c r="O184" s="289"/>
    </row>
    <row r="185" spans="2:15" ht="20.100000000000001" customHeight="1" x14ac:dyDescent="0.25">
      <c r="B185" s="288"/>
      <c r="C185" s="49"/>
      <c r="D185" s="49"/>
      <c r="E185" s="49"/>
      <c r="F185" s="49"/>
      <c r="G185" s="49"/>
      <c r="H185" s="49"/>
      <c r="I185" s="49"/>
      <c r="J185" s="49"/>
      <c r="K185" s="49"/>
      <c r="L185" s="49"/>
      <c r="M185" s="24"/>
      <c r="N185" s="24"/>
      <c r="O185" s="289"/>
    </row>
    <row r="186" spans="2:15" x14ac:dyDescent="0.25">
      <c r="B186" s="288"/>
      <c r="C186" s="24"/>
      <c r="D186" s="24"/>
      <c r="E186" s="24"/>
      <c r="F186" s="24"/>
      <c r="G186" s="24"/>
      <c r="H186" s="24"/>
      <c r="I186" s="24"/>
      <c r="J186" s="24"/>
      <c r="K186" s="24"/>
      <c r="L186" s="24"/>
      <c r="M186" s="24"/>
      <c r="N186" s="24"/>
      <c r="O186" s="289"/>
    </row>
    <row r="187" spans="2:15" x14ac:dyDescent="0.25">
      <c r="B187" s="288"/>
      <c r="C187" s="24"/>
      <c r="D187" s="24"/>
      <c r="E187" s="24"/>
      <c r="F187" s="24"/>
      <c r="G187" s="24"/>
      <c r="H187" s="24"/>
      <c r="I187" s="24"/>
      <c r="J187" s="24"/>
      <c r="K187" s="24"/>
      <c r="L187" s="24"/>
      <c r="M187" s="24"/>
      <c r="N187" s="24"/>
      <c r="O187" s="289"/>
    </row>
    <row r="188" spans="2:15" x14ac:dyDescent="0.25">
      <c r="B188" s="288"/>
      <c r="C188" s="24"/>
      <c r="D188" s="24"/>
      <c r="E188" s="24"/>
      <c r="F188" s="24"/>
      <c r="G188" s="24"/>
      <c r="H188" s="24"/>
      <c r="I188" s="24"/>
      <c r="J188" s="24"/>
      <c r="K188" s="24"/>
      <c r="L188" s="24"/>
      <c r="M188" s="24"/>
      <c r="N188" s="24"/>
      <c r="O188" s="289"/>
    </row>
    <row r="189" spans="2:15" x14ac:dyDescent="0.25">
      <c r="B189" s="288"/>
      <c r="C189" s="24"/>
      <c r="D189" s="24"/>
      <c r="E189" s="24"/>
      <c r="F189" s="24"/>
      <c r="G189" s="24"/>
      <c r="H189" s="24"/>
      <c r="I189" s="24"/>
      <c r="J189" s="24"/>
      <c r="K189" s="24"/>
      <c r="L189" s="24"/>
      <c r="M189" s="24"/>
      <c r="N189" s="24"/>
      <c r="O189" s="289"/>
    </row>
    <row r="190" spans="2:15" x14ac:dyDescent="0.25">
      <c r="B190" s="288"/>
      <c r="C190" s="24"/>
      <c r="D190" s="24"/>
      <c r="E190" s="24"/>
      <c r="F190" s="24"/>
      <c r="G190" s="24"/>
      <c r="H190" s="24"/>
      <c r="I190" s="24"/>
      <c r="J190" s="24"/>
      <c r="K190" s="24"/>
      <c r="L190" s="24"/>
      <c r="M190" s="24"/>
      <c r="N190" s="24"/>
      <c r="O190" s="289"/>
    </row>
    <row r="191" spans="2:15" x14ac:dyDescent="0.25">
      <c r="B191" s="288"/>
      <c r="C191" s="24"/>
      <c r="D191" s="24"/>
      <c r="E191" s="24"/>
      <c r="F191" s="24"/>
      <c r="G191" s="24"/>
      <c r="H191" s="24"/>
      <c r="I191" s="24"/>
      <c r="J191" s="24"/>
      <c r="K191" s="24"/>
      <c r="L191" s="24"/>
      <c r="M191" s="24"/>
      <c r="N191" s="24"/>
      <c r="O191" s="289"/>
    </row>
    <row r="192" spans="2:15" x14ac:dyDescent="0.25">
      <c r="B192" s="288"/>
      <c r="C192" s="24"/>
      <c r="D192" s="24"/>
      <c r="E192" s="24"/>
      <c r="F192" s="24"/>
      <c r="G192" s="24"/>
      <c r="H192" s="24"/>
      <c r="I192" s="24"/>
      <c r="J192" s="24"/>
      <c r="K192" s="24"/>
      <c r="L192" s="24"/>
      <c r="M192" s="24"/>
      <c r="N192" s="24"/>
      <c r="O192" s="289"/>
    </row>
    <row r="193" spans="2:15" x14ac:dyDescent="0.25">
      <c r="B193" s="288"/>
      <c r="C193" s="24"/>
      <c r="D193" s="24"/>
      <c r="E193" s="24"/>
      <c r="F193" s="24"/>
      <c r="G193" s="24"/>
      <c r="H193" s="24"/>
      <c r="I193" s="24"/>
      <c r="J193" s="24"/>
      <c r="K193" s="24"/>
      <c r="L193" s="24"/>
      <c r="M193" s="24"/>
      <c r="N193" s="24"/>
      <c r="O193" s="289"/>
    </row>
    <row r="194" spans="2:15" x14ac:dyDescent="0.25">
      <c r="B194" s="288"/>
      <c r="C194" s="24"/>
      <c r="D194" s="24"/>
      <c r="E194" s="24"/>
      <c r="F194" s="24"/>
      <c r="G194" s="24"/>
      <c r="H194" s="24"/>
      <c r="I194" s="24"/>
      <c r="J194" s="24"/>
      <c r="K194" s="24"/>
      <c r="L194" s="24"/>
      <c r="M194" s="24"/>
      <c r="N194" s="24"/>
      <c r="O194" s="289"/>
    </row>
    <row r="195" spans="2:15" x14ac:dyDescent="0.25">
      <c r="B195" s="288"/>
      <c r="C195" s="24"/>
      <c r="D195" s="24"/>
      <c r="E195" s="24"/>
      <c r="F195" s="24"/>
      <c r="G195" s="24"/>
      <c r="H195" s="24"/>
      <c r="I195" s="24"/>
      <c r="J195" s="24"/>
      <c r="K195" s="24"/>
      <c r="L195" s="24"/>
      <c r="M195" s="24"/>
      <c r="N195" s="24"/>
      <c r="O195" s="289"/>
    </row>
    <row r="196" spans="2:15" x14ac:dyDescent="0.25">
      <c r="B196" s="288"/>
      <c r="C196" s="24"/>
      <c r="D196" s="24"/>
      <c r="E196" s="24"/>
      <c r="F196" s="24"/>
      <c r="G196" s="24"/>
      <c r="H196" s="24"/>
      <c r="I196" s="24"/>
      <c r="J196" s="24"/>
      <c r="K196" s="24"/>
      <c r="L196" s="24"/>
      <c r="M196" s="24"/>
      <c r="N196" s="24"/>
      <c r="O196" s="289"/>
    </row>
    <row r="197" spans="2:15" x14ac:dyDescent="0.25">
      <c r="B197" s="288"/>
      <c r="C197" s="24"/>
      <c r="D197" s="24"/>
      <c r="E197" s="24"/>
      <c r="F197" s="24"/>
      <c r="G197" s="24"/>
      <c r="H197" s="24"/>
      <c r="I197" s="24"/>
      <c r="J197" s="24"/>
      <c r="K197" s="24"/>
      <c r="L197" s="24"/>
      <c r="M197" s="24"/>
      <c r="N197" s="24"/>
      <c r="O197" s="289"/>
    </row>
    <row r="198" spans="2:15" x14ac:dyDescent="0.25">
      <c r="B198" s="288"/>
      <c r="C198" s="24"/>
      <c r="D198" s="24"/>
      <c r="E198" s="24"/>
      <c r="F198" s="24"/>
      <c r="G198" s="24"/>
      <c r="H198" s="24"/>
      <c r="I198" s="24"/>
      <c r="J198" s="24"/>
      <c r="K198" s="24"/>
      <c r="L198" s="24"/>
      <c r="M198" s="24"/>
      <c r="N198" s="24"/>
      <c r="O198" s="289"/>
    </row>
    <row r="199" spans="2:15" x14ac:dyDescent="0.25">
      <c r="B199" s="288"/>
      <c r="C199" s="24"/>
      <c r="D199" s="24"/>
      <c r="E199" s="24"/>
      <c r="F199" s="24"/>
      <c r="G199" s="24"/>
      <c r="H199" s="24"/>
      <c r="I199" s="24"/>
      <c r="J199" s="24"/>
      <c r="K199" s="24"/>
      <c r="L199" s="24"/>
      <c r="M199" s="24"/>
      <c r="N199" s="24"/>
      <c r="O199" s="289"/>
    </row>
    <row r="200" spans="2:15" x14ac:dyDescent="0.25">
      <c r="B200" s="288"/>
      <c r="C200" s="24"/>
      <c r="D200" s="24"/>
      <c r="E200" s="24"/>
      <c r="F200" s="24"/>
      <c r="G200" s="24"/>
      <c r="H200" s="24"/>
      <c r="I200" s="24"/>
      <c r="J200" s="24"/>
      <c r="K200" s="24"/>
      <c r="L200" s="24"/>
      <c r="M200" s="24"/>
      <c r="N200" s="24"/>
      <c r="O200" s="289"/>
    </row>
    <row r="201" spans="2:15" x14ac:dyDescent="0.25">
      <c r="B201" s="288"/>
      <c r="C201" s="24"/>
      <c r="D201" s="24"/>
      <c r="E201" s="24"/>
      <c r="F201" s="24"/>
      <c r="G201" s="24"/>
      <c r="H201" s="24"/>
      <c r="I201" s="24"/>
      <c r="J201" s="24"/>
      <c r="K201" s="24"/>
      <c r="L201" s="24"/>
      <c r="M201" s="24"/>
      <c r="N201" s="24"/>
      <c r="O201" s="289"/>
    </row>
    <row r="202" spans="2:15" x14ac:dyDescent="0.25">
      <c r="B202" s="288"/>
      <c r="C202" s="24"/>
      <c r="D202" s="24"/>
      <c r="E202" s="24"/>
      <c r="F202" s="24"/>
      <c r="G202" s="24"/>
      <c r="H202" s="24"/>
      <c r="I202" s="24"/>
      <c r="J202" s="24"/>
      <c r="K202" s="24"/>
      <c r="L202" s="24"/>
      <c r="M202" s="24"/>
      <c r="N202" s="24"/>
      <c r="O202" s="289"/>
    </row>
    <row r="203" spans="2:15" x14ac:dyDescent="0.25">
      <c r="B203" s="288"/>
      <c r="C203" s="24"/>
      <c r="D203" s="24"/>
      <c r="E203" s="24"/>
      <c r="F203" s="24"/>
      <c r="G203" s="24"/>
      <c r="H203" s="24"/>
      <c r="I203" s="24"/>
      <c r="J203" s="24"/>
      <c r="K203" s="24"/>
      <c r="L203" s="24"/>
      <c r="M203" s="24"/>
      <c r="N203" s="24"/>
      <c r="O203" s="289"/>
    </row>
    <row r="204" spans="2:15" x14ac:dyDescent="0.25">
      <c r="B204" s="288"/>
      <c r="C204" s="24"/>
      <c r="D204" s="24"/>
      <c r="E204" s="24"/>
      <c r="F204" s="24"/>
      <c r="G204" s="24"/>
      <c r="H204" s="24"/>
      <c r="I204" s="24"/>
      <c r="J204" s="24"/>
      <c r="K204" s="24"/>
      <c r="L204" s="24"/>
      <c r="M204" s="24"/>
      <c r="N204" s="24"/>
      <c r="O204" s="289"/>
    </row>
    <row r="205" spans="2:15" x14ac:dyDescent="0.25">
      <c r="B205" s="288"/>
      <c r="C205" s="24"/>
      <c r="D205" s="24"/>
      <c r="E205" s="24"/>
      <c r="F205" s="24"/>
      <c r="G205" s="24"/>
      <c r="H205" s="24"/>
      <c r="I205" s="24"/>
      <c r="J205" s="24"/>
      <c r="K205" s="24"/>
      <c r="L205" s="24"/>
      <c r="M205" s="24"/>
      <c r="N205" s="24"/>
      <c r="O205" s="289"/>
    </row>
    <row r="206" spans="2:15" x14ac:dyDescent="0.25">
      <c r="B206" s="288"/>
      <c r="C206" s="24"/>
      <c r="D206" s="24"/>
      <c r="E206" s="24"/>
      <c r="F206" s="24"/>
      <c r="G206" s="24"/>
      <c r="H206" s="24"/>
      <c r="I206" s="24"/>
      <c r="J206" s="24"/>
      <c r="K206" s="24"/>
      <c r="L206" s="24"/>
      <c r="M206" s="24"/>
      <c r="N206" s="24"/>
      <c r="O206" s="289"/>
    </row>
    <row r="207" spans="2:15" x14ac:dyDescent="0.25">
      <c r="B207" s="288"/>
      <c r="C207" s="24"/>
      <c r="D207" s="24"/>
      <c r="E207" s="24"/>
      <c r="F207" s="24"/>
      <c r="G207" s="24"/>
      <c r="H207" s="24"/>
      <c r="I207" s="24"/>
      <c r="J207" s="24"/>
      <c r="K207" s="24"/>
      <c r="L207" s="24"/>
      <c r="M207" s="24"/>
      <c r="N207" s="24"/>
      <c r="O207" s="289"/>
    </row>
    <row r="208" spans="2:15" x14ac:dyDescent="0.25">
      <c r="B208" s="288"/>
      <c r="C208" s="24"/>
      <c r="D208" s="24"/>
      <c r="E208" s="24"/>
      <c r="F208" s="24"/>
      <c r="G208" s="24"/>
      <c r="H208" s="24"/>
      <c r="I208" s="24"/>
      <c r="J208" s="24"/>
      <c r="K208" s="24"/>
      <c r="L208" s="24"/>
      <c r="M208" s="24"/>
      <c r="N208" s="24"/>
      <c r="O208" s="289"/>
    </row>
    <row r="209" spans="2:15" x14ac:dyDescent="0.25">
      <c r="B209" s="288"/>
      <c r="C209" s="24"/>
      <c r="D209" s="24"/>
      <c r="E209" s="24"/>
      <c r="F209" s="24"/>
      <c r="G209" s="24"/>
      <c r="H209" s="24"/>
      <c r="I209" s="24"/>
      <c r="J209" s="24"/>
      <c r="K209" s="24"/>
      <c r="L209" s="24"/>
      <c r="M209" s="24"/>
      <c r="N209" s="24"/>
      <c r="O209" s="289"/>
    </row>
    <row r="210" spans="2:15" x14ac:dyDescent="0.25">
      <c r="B210" s="288"/>
      <c r="C210" s="24"/>
      <c r="D210" s="24"/>
      <c r="E210" s="24"/>
      <c r="F210" s="24"/>
      <c r="G210" s="24"/>
      <c r="H210" s="24"/>
      <c r="I210" s="24"/>
      <c r="J210" s="24"/>
      <c r="K210" s="24"/>
      <c r="L210" s="24"/>
      <c r="M210" s="24"/>
      <c r="N210" s="24"/>
      <c r="O210" s="289"/>
    </row>
    <row r="211" spans="2:15" x14ac:dyDescent="0.25">
      <c r="B211" s="288"/>
      <c r="C211" s="24"/>
      <c r="D211" s="24"/>
      <c r="E211" s="24"/>
      <c r="F211" s="24"/>
      <c r="G211" s="24"/>
      <c r="H211" s="24"/>
      <c r="I211" s="24"/>
      <c r="J211" s="24"/>
      <c r="K211" s="24"/>
      <c r="L211" s="24"/>
      <c r="M211" s="24"/>
      <c r="N211" s="24"/>
      <c r="O211" s="289"/>
    </row>
    <row r="212" spans="2:15" x14ac:dyDescent="0.25">
      <c r="B212" s="288"/>
      <c r="C212" s="24"/>
      <c r="D212" s="24"/>
      <c r="E212" s="24"/>
      <c r="F212" s="24"/>
      <c r="G212" s="24"/>
      <c r="H212" s="24"/>
      <c r="I212" s="24"/>
      <c r="J212" s="24"/>
      <c r="K212" s="24"/>
      <c r="L212" s="24"/>
      <c r="M212" s="24"/>
      <c r="N212" s="24"/>
      <c r="O212" s="289"/>
    </row>
    <row r="213" spans="2:15" x14ac:dyDescent="0.25">
      <c r="B213" s="288"/>
      <c r="C213" s="24"/>
      <c r="D213" s="24"/>
      <c r="E213" s="24"/>
      <c r="F213" s="24"/>
      <c r="G213" s="24"/>
      <c r="H213" s="24"/>
      <c r="I213" s="24"/>
      <c r="J213" s="24"/>
      <c r="K213" s="24"/>
      <c r="L213" s="24"/>
      <c r="M213" s="24"/>
      <c r="N213" s="24"/>
      <c r="O213" s="289"/>
    </row>
    <row r="214" spans="2:15" x14ac:dyDescent="0.25">
      <c r="B214" s="288"/>
      <c r="C214" s="24"/>
      <c r="D214" s="24"/>
      <c r="E214" s="24"/>
      <c r="F214" s="24"/>
      <c r="G214" s="24"/>
      <c r="H214" s="24"/>
      <c r="I214" s="24"/>
      <c r="J214" s="24"/>
      <c r="K214" s="24"/>
      <c r="L214" s="24"/>
      <c r="M214" s="24"/>
      <c r="N214" s="24"/>
      <c r="O214" s="289"/>
    </row>
    <row r="215" spans="2:15" x14ac:dyDescent="0.25">
      <c r="B215" s="288"/>
      <c r="C215" s="24"/>
      <c r="D215" s="24"/>
      <c r="E215" s="24"/>
      <c r="F215" s="24"/>
      <c r="G215" s="24"/>
      <c r="H215" s="24"/>
      <c r="I215" s="24"/>
      <c r="J215" s="24"/>
      <c r="K215" s="24"/>
      <c r="L215" s="24"/>
      <c r="M215" s="24"/>
      <c r="N215" s="24"/>
      <c r="O215" s="289"/>
    </row>
    <row r="216" spans="2:15" x14ac:dyDescent="0.25">
      <c r="B216" s="288"/>
      <c r="C216" s="24"/>
      <c r="D216" s="24"/>
      <c r="E216" s="24"/>
      <c r="F216" s="24"/>
      <c r="G216" s="24"/>
      <c r="H216" s="24"/>
      <c r="I216" s="24"/>
      <c r="J216" s="24"/>
      <c r="K216" s="24"/>
      <c r="L216" s="24"/>
      <c r="M216" s="24"/>
      <c r="N216" s="24"/>
      <c r="O216" s="289"/>
    </row>
    <row r="217" spans="2:15" x14ac:dyDescent="0.25">
      <c r="B217" s="288"/>
      <c r="C217" s="24"/>
      <c r="D217" s="24"/>
      <c r="E217" s="24"/>
      <c r="F217" s="24"/>
      <c r="G217" s="24"/>
      <c r="H217" s="24"/>
      <c r="I217" s="24"/>
      <c r="J217" s="24"/>
      <c r="K217" s="24"/>
      <c r="L217" s="24"/>
      <c r="M217" s="24"/>
      <c r="N217" s="24"/>
      <c r="O217" s="289"/>
    </row>
    <row r="218" spans="2:15" x14ac:dyDescent="0.25">
      <c r="B218" s="288"/>
      <c r="C218" s="24"/>
      <c r="D218" s="24"/>
      <c r="E218" s="24"/>
      <c r="F218" s="24"/>
      <c r="G218" s="24"/>
      <c r="H218" s="24"/>
      <c r="I218" s="24"/>
      <c r="J218" s="24"/>
      <c r="K218" s="24"/>
      <c r="L218" s="24"/>
      <c r="M218" s="24"/>
      <c r="N218" s="24"/>
      <c r="O218" s="289"/>
    </row>
    <row r="219" spans="2:15" x14ac:dyDescent="0.25">
      <c r="B219" s="288"/>
      <c r="C219" s="24"/>
      <c r="D219" s="24"/>
      <c r="E219" s="24"/>
      <c r="F219" s="24"/>
      <c r="G219" s="24"/>
      <c r="H219" s="24"/>
      <c r="I219" s="24"/>
      <c r="J219" s="24"/>
      <c r="K219" s="24"/>
      <c r="L219" s="24"/>
      <c r="M219" s="24"/>
      <c r="N219" s="24"/>
      <c r="O219" s="289"/>
    </row>
    <row r="220" spans="2:15" x14ac:dyDescent="0.25">
      <c r="B220" s="288"/>
      <c r="C220" s="24"/>
      <c r="D220" s="24"/>
      <c r="E220" s="24"/>
      <c r="F220" s="24"/>
      <c r="G220" s="24"/>
      <c r="H220" s="24"/>
      <c r="I220" s="24"/>
      <c r="J220" s="24"/>
      <c r="K220" s="24"/>
      <c r="L220" s="24"/>
      <c r="M220" s="24"/>
      <c r="N220" s="24"/>
      <c r="O220" s="289"/>
    </row>
    <row r="221" spans="2:15" x14ac:dyDescent="0.25">
      <c r="B221" s="288"/>
      <c r="C221" s="24"/>
      <c r="D221" s="24"/>
      <c r="E221" s="24"/>
      <c r="F221" s="24"/>
      <c r="G221" s="24"/>
      <c r="H221" s="24"/>
      <c r="I221" s="24"/>
      <c r="J221" s="24"/>
      <c r="K221" s="24"/>
      <c r="L221" s="24"/>
      <c r="M221" s="24"/>
      <c r="N221" s="24"/>
      <c r="O221" s="289"/>
    </row>
    <row r="222" spans="2:15" x14ac:dyDescent="0.25">
      <c r="B222" s="288"/>
      <c r="C222" s="24"/>
      <c r="D222" s="24"/>
      <c r="E222" s="24"/>
      <c r="F222" s="24"/>
      <c r="G222" s="24"/>
      <c r="H222" s="24"/>
      <c r="I222" s="24"/>
      <c r="J222" s="24"/>
      <c r="K222" s="24"/>
      <c r="L222" s="24"/>
      <c r="M222" s="24"/>
      <c r="N222" s="24"/>
      <c r="O222" s="289"/>
    </row>
    <row r="223" spans="2:15" x14ac:dyDescent="0.25">
      <c r="B223" s="288"/>
      <c r="C223" s="24"/>
      <c r="D223" s="24"/>
      <c r="E223" s="24"/>
      <c r="F223" s="24"/>
      <c r="G223" s="24"/>
      <c r="H223" s="24"/>
      <c r="I223" s="24"/>
      <c r="J223" s="24"/>
      <c r="K223" s="24"/>
      <c r="L223" s="24"/>
      <c r="M223" s="24"/>
      <c r="N223" s="24"/>
      <c r="O223" s="289"/>
    </row>
    <row r="224" spans="2:15" x14ac:dyDescent="0.25">
      <c r="B224" s="288"/>
      <c r="C224" s="24"/>
      <c r="D224" s="24"/>
      <c r="E224" s="24"/>
      <c r="F224" s="24"/>
      <c r="G224" s="24"/>
      <c r="H224" s="24"/>
      <c r="I224" s="24"/>
      <c r="J224" s="24"/>
      <c r="K224" s="24"/>
      <c r="L224" s="24"/>
      <c r="M224" s="24"/>
      <c r="N224" s="24"/>
      <c r="O224" s="289"/>
    </row>
    <row r="225" spans="2:15" x14ac:dyDescent="0.25">
      <c r="B225" s="288"/>
      <c r="C225" s="24"/>
      <c r="D225" s="24"/>
      <c r="E225" s="24"/>
      <c r="F225" s="24"/>
      <c r="G225" s="24"/>
      <c r="H225" s="24"/>
      <c r="I225" s="24"/>
      <c r="J225" s="24"/>
      <c r="K225" s="24"/>
      <c r="L225" s="24"/>
      <c r="M225" s="24"/>
      <c r="N225" s="24"/>
      <c r="O225" s="289"/>
    </row>
    <row r="226" spans="2:15" x14ac:dyDescent="0.25">
      <c r="B226" s="288"/>
      <c r="C226" s="24"/>
      <c r="D226" s="24"/>
      <c r="E226" s="24"/>
      <c r="F226" s="24"/>
      <c r="G226" s="24"/>
      <c r="H226" s="24"/>
      <c r="I226" s="24"/>
      <c r="J226" s="24"/>
      <c r="K226" s="24"/>
      <c r="L226" s="24"/>
      <c r="M226" s="24"/>
      <c r="N226" s="24"/>
      <c r="O226" s="289"/>
    </row>
    <row r="227" spans="2:15" x14ac:dyDescent="0.25">
      <c r="B227" s="288"/>
      <c r="C227" s="24"/>
      <c r="D227" s="24"/>
      <c r="E227" s="24"/>
      <c r="F227" s="24"/>
      <c r="G227" s="24"/>
      <c r="H227" s="24"/>
      <c r="I227" s="24"/>
      <c r="J227" s="24"/>
      <c r="K227" s="24"/>
      <c r="L227" s="24"/>
      <c r="M227" s="24"/>
      <c r="N227" s="24"/>
      <c r="O227" s="289"/>
    </row>
    <row r="228" spans="2:15" x14ac:dyDescent="0.25">
      <c r="B228" s="288"/>
      <c r="C228" s="24"/>
      <c r="D228" s="24"/>
      <c r="E228" s="24"/>
      <c r="F228" s="24"/>
      <c r="G228" s="24"/>
      <c r="H228" s="24"/>
      <c r="I228" s="24"/>
      <c r="J228" s="24"/>
      <c r="K228" s="24"/>
      <c r="L228" s="24"/>
      <c r="M228" s="24"/>
      <c r="N228" s="24"/>
      <c r="O228" s="289"/>
    </row>
    <row r="229" spans="2:15" x14ac:dyDescent="0.25">
      <c r="B229" s="288"/>
      <c r="C229" s="24"/>
      <c r="D229" s="24"/>
      <c r="E229" s="24"/>
      <c r="F229" s="24"/>
      <c r="G229" s="24"/>
      <c r="H229" s="24"/>
      <c r="I229" s="24"/>
      <c r="J229" s="24"/>
      <c r="K229" s="24"/>
      <c r="L229" s="24"/>
      <c r="M229" s="24"/>
      <c r="N229" s="24"/>
      <c r="O229" s="289"/>
    </row>
    <row r="230" spans="2:15" x14ac:dyDescent="0.25">
      <c r="B230" s="288"/>
      <c r="C230" s="24"/>
      <c r="D230" s="24"/>
      <c r="E230" s="24"/>
      <c r="F230" s="24"/>
      <c r="G230" s="24"/>
      <c r="H230" s="24"/>
      <c r="I230" s="24"/>
      <c r="J230" s="24"/>
      <c r="K230" s="24"/>
      <c r="L230" s="24"/>
      <c r="M230" s="24"/>
      <c r="N230" s="24"/>
      <c r="O230" s="289"/>
    </row>
    <row r="231" spans="2:15" x14ac:dyDescent="0.25">
      <c r="B231" s="288"/>
      <c r="C231" s="24"/>
      <c r="D231" s="24"/>
      <c r="E231" s="24"/>
      <c r="F231" s="24"/>
      <c r="G231" s="24"/>
      <c r="H231" s="24"/>
      <c r="I231" s="24"/>
      <c r="J231" s="24"/>
      <c r="K231" s="24"/>
      <c r="L231" s="24"/>
      <c r="M231" s="24"/>
      <c r="N231" s="24"/>
      <c r="O231" s="289"/>
    </row>
    <row r="232" spans="2:15" x14ac:dyDescent="0.25">
      <c r="B232" s="288"/>
      <c r="C232" s="24"/>
      <c r="D232" s="24"/>
      <c r="E232" s="24"/>
      <c r="F232" s="24"/>
      <c r="G232" s="24"/>
      <c r="H232" s="24"/>
      <c r="I232" s="24"/>
      <c r="J232" s="24"/>
      <c r="K232" s="24"/>
      <c r="L232" s="24"/>
      <c r="M232" s="24"/>
      <c r="N232" s="24"/>
      <c r="O232" s="289"/>
    </row>
    <row r="233" spans="2:15" x14ac:dyDescent="0.25">
      <c r="B233" s="288"/>
      <c r="C233" s="24"/>
      <c r="D233" s="24"/>
      <c r="E233" s="24"/>
      <c r="F233" s="24"/>
      <c r="G233" s="24"/>
      <c r="H233" s="24"/>
      <c r="I233" s="24"/>
      <c r="J233" s="24"/>
      <c r="K233" s="24"/>
      <c r="L233" s="24"/>
      <c r="M233" s="24"/>
      <c r="N233" s="24"/>
      <c r="O233" s="289"/>
    </row>
    <row r="234" spans="2:15" x14ac:dyDescent="0.25">
      <c r="B234" s="288"/>
      <c r="C234" s="24"/>
      <c r="D234" s="24"/>
      <c r="E234" s="24"/>
      <c r="F234" s="24"/>
      <c r="G234" s="24"/>
      <c r="H234" s="24"/>
      <c r="I234" s="24"/>
      <c r="J234" s="24"/>
      <c r="K234" s="24"/>
      <c r="L234" s="24"/>
      <c r="M234" s="24"/>
      <c r="N234" s="24"/>
      <c r="O234" s="289"/>
    </row>
    <row r="235" spans="2:15" x14ac:dyDescent="0.25">
      <c r="B235" s="288"/>
      <c r="C235" s="24"/>
      <c r="D235" s="24"/>
      <c r="E235" s="24"/>
      <c r="F235" s="24"/>
      <c r="G235" s="24"/>
      <c r="H235" s="24"/>
      <c r="I235" s="24"/>
      <c r="J235" s="24"/>
      <c r="K235" s="24"/>
      <c r="L235" s="24"/>
      <c r="M235" s="24"/>
      <c r="N235" s="24"/>
      <c r="O235" s="289"/>
    </row>
    <row r="236" spans="2:15" x14ac:dyDescent="0.25">
      <c r="B236" s="288"/>
      <c r="C236" s="24"/>
      <c r="D236" s="24"/>
      <c r="E236" s="24"/>
      <c r="F236" s="24"/>
      <c r="G236" s="24"/>
      <c r="H236" s="24"/>
      <c r="I236" s="24"/>
      <c r="J236" s="24"/>
      <c r="K236" s="24"/>
      <c r="L236" s="24"/>
      <c r="M236" s="24"/>
      <c r="N236" s="24"/>
      <c r="O236" s="289"/>
    </row>
    <row r="237" spans="2:15" x14ac:dyDescent="0.25">
      <c r="B237" s="288"/>
      <c r="C237" s="24"/>
      <c r="D237" s="24"/>
      <c r="E237" s="24"/>
      <c r="F237" s="24"/>
      <c r="G237" s="24"/>
      <c r="H237" s="24"/>
      <c r="I237" s="24"/>
      <c r="J237" s="24"/>
      <c r="K237" s="24"/>
      <c r="L237" s="24"/>
      <c r="M237" s="24"/>
      <c r="N237" s="24"/>
      <c r="O237" s="289"/>
    </row>
    <row r="238" spans="2:15" x14ac:dyDescent="0.25">
      <c r="B238" s="288"/>
      <c r="C238" s="24"/>
      <c r="D238" s="24"/>
      <c r="E238" s="24"/>
      <c r="F238" s="24"/>
      <c r="G238" s="24"/>
      <c r="H238" s="24"/>
      <c r="I238" s="24"/>
      <c r="J238" s="24"/>
      <c r="K238" s="24"/>
      <c r="L238" s="24"/>
      <c r="M238" s="24"/>
      <c r="N238" s="24"/>
      <c r="O238" s="289"/>
    </row>
    <row r="239" spans="2:15" x14ac:dyDescent="0.25">
      <c r="B239" s="288"/>
      <c r="C239" s="24"/>
      <c r="D239" s="24"/>
      <c r="E239" s="24"/>
      <c r="F239" s="24"/>
      <c r="G239" s="24"/>
      <c r="H239" s="24"/>
      <c r="I239" s="24"/>
      <c r="J239" s="24"/>
      <c r="K239" s="24"/>
      <c r="L239" s="24"/>
      <c r="M239" s="24"/>
      <c r="N239" s="24"/>
      <c r="O239" s="289"/>
    </row>
    <row r="240" spans="2:15" x14ac:dyDescent="0.25">
      <c r="B240" s="288"/>
      <c r="C240" s="24"/>
      <c r="D240" s="24"/>
      <c r="E240" s="24"/>
      <c r="F240" s="24"/>
      <c r="G240" s="24"/>
      <c r="H240" s="24"/>
      <c r="I240" s="24"/>
      <c r="J240" s="24"/>
      <c r="K240" s="24"/>
      <c r="L240" s="24"/>
      <c r="M240" s="24"/>
      <c r="N240" s="24"/>
      <c r="O240" s="289"/>
    </row>
    <row r="241" spans="2:15" x14ac:dyDescent="0.25">
      <c r="B241" s="288"/>
      <c r="C241" s="24"/>
      <c r="D241" s="24"/>
      <c r="E241" s="24"/>
      <c r="F241" s="24"/>
      <c r="G241" s="24"/>
      <c r="H241" s="24"/>
      <c r="I241" s="24"/>
      <c r="J241" s="24"/>
      <c r="K241" s="24"/>
      <c r="L241" s="24"/>
      <c r="M241" s="24"/>
      <c r="N241" s="24"/>
      <c r="O241" s="289"/>
    </row>
    <row r="242" spans="2:15" x14ac:dyDescent="0.25">
      <c r="B242" s="288"/>
      <c r="C242" s="24"/>
      <c r="D242" s="24"/>
      <c r="E242" s="24"/>
      <c r="F242" s="24"/>
      <c r="G242" s="24"/>
      <c r="H242" s="24"/>
      <c r="I242" s="24"/>
      <c r="J242" s="24"/>
      <c r="K242" s="24"/>
      <c r="L242" s="24"/>
      <c r="M242" s="24"/>
      <c r="N242" s="24"/>
      <c r="O242" s="289"/>
    </row>
    <row r="243" spans="2:15" x14ac:dyDescent="0.25">
      <c r="B243" s="288"/>
      <c r="C243" s="24"/>
      <c r="D243" s="24"/>
      <c r="E243" s="24"/>
      <c r="F243" s="24"/>
      <c r="G243" s="24"/>
      <c r="H243" s="24"/>
      <c r="I243" s="24"/>
      <c r="J243" s="24"/>
      <c r="K243" s="24"/>
      <c r="L243" s="24"/>
      <c r="M243" s="24"/>
      <c r="N243" s="24"/>
      <c r="O243" s="289"/>
    </row>
    <row r="244" spans="2:15" x14ac:dyDescent="0.25">
      <c r="B244" s="288"/>
      <c r="C244" s="24"/>
      <c r="D244" s="24"/>
      <c r="E244" s="24"/>
      <c r="F244" s="24"/>
      <c r="G244" s="24"/>
      <c r="H244" s="24"/>
      <c r="I244" s="24"/>
      <c r="J244" s="24"/>
      <c r="K244" s="24"/>
      <c r="L244" s="24"/>
      <c r="M244" s="24"/>
      <c r="N244" s="24"/>
      <c r="O244" s="289"/>
    </row>
    <row r="245" spans="2:15" x14ac:dyDescent="0.25">
      <c r="B245" s="288"/>
      <c r="C245" s="24"/>
      <c r="D245" s="24"/>
      <c r="E245" s="24"/>
      <c r="F245" s="24"/>
      <c r="G245" s="24"/>
      <c r="H245" s="24"/>
      <c r="I245" s="24"/>
      <c r="J245" s="24"/>
      <c r="K245" s="24"/>
      <c r="L245" s="24"/>
      <c r="M245" s="24"/>
      <c r="N245" s="24"/>
      <c r="O245" s="289"/>
    </row>
    <row r="246" spans="2:15" x14ac:dyDescent="0.25">
      <c r="B246" s="288"/>
      <c r="C246" s="24"/>
      <c r="D246" s="24"/>
      <c r="E246" s="24"/>
      <c r="F246" s="24"/>
      <c r="G246" s="24"/>
      <c r="H246" s="24"/>
      <c r="I246" s="24"/>
      <c r="J246" s="24"/>
      <c r="K246" s="24"/>
      <c r="L246" s="24"/>
      <c r="M246" s="24"/>
      <c r="N246" s="24"/>
      <c r="O246" s="289"/>
    </row>
    <row r="247" spans="2:15" x14ac:dyDescent="0.25">
      <c r="B247" s="288"/>
      <c r="C247" s="24"/>
      <c r="D247" s="24"/>
      <c r="E247" s="24"/>
      <c r="F247" s="24"/>
      <c r="G247" s="24"/>
      <c r="H247" s="24"/>
      <c r="I247" s="24"/>
      <c r="J247" s="24"/>
      <c r="K247" s="24"/>
      <c r="L247" s="24"/>
      <c r="M247" s="24"/>
      <c r="N247" s="24"/>
      <c r="O247" s="289"/>
    </row>
    <row r="248" spans="2:15" x14ac:dyDescent="0.25">
      <c r="B248" s="288"/>
      <c r="C248" s="24"/>
      <c r="D248" s="24"/>
      <c r="E248" s="24"/>
      <c r="F248" s="24"/>
      <c r="G248" s="24"/>
      <c r="H248" s="24"/>
      <c r="I248" s="24"/>
      <c r="J248" s="24"/>
      <c r="K248" s="24"/>
      <c r="L248" s="24"/>
      <c r="M248" s="24"/>
      <c r="N248" s="24"/>
      <c r="O248" s="289"/>
    </row>
    <row r="249" spans="2:15" x14ac:dyDescent="0.25">
      <c r="B249" s="288"/>
      <c r="C249" s="24"/>
      <c r="D249" s="24"/>
      <c r="E249" s="24"/>
      <c r="F249" s="24"/>
      <c r="G249" s="24"/>
      <c r="H249" s="24"/>
      <c r="I249" s="24"/>
      <c r="J249" s="24"/>
      <c r="K249" s="24"/>
      <c r="L249" s="24"/>
      <c r="M249" s="24"/>
      <c r="N249" s="24"/>
      <c r="O249" s="289"/>
    </row>
    <row r="250" spans="2:15" x14ac:dyDescent="0.25">
      <c r="B250" s="288"/>
      <c r="C250" s="24"/>
      <c r="D250" s="24"/>
      <c r="E250" s="24"/>
      <c r="F250" s="24"/>
      <c r="G250" s="24"/>
      <c r="H250" s="24"/>
      <c r="I250" s="24"/>
      <c r="J250" s="24"/>
      <c r="K250" s="24"/>
      <c r="L250" s="24"/>
      <c r="M250" s="24"/>
      <c r="N250" s="24"/>
      <c r="O250" s="289"/>
    </row>
    <row r="251" spans="2:15" x14ac:dyDescent="0.25">
      <c r="B251" s="288"/>
      <c r="C251" s="24"/>
      <c r="D251" s="24"/>
      <c r="E251" s="24"/>
      <c r="F251" s="24"/>
      <c r="G251" s="24"/>
      <c r="H251" s="24"/>
      <c r="I251" s="24"/>
      <c r="J251" s="24"/>
      <c r="K251" s="24"/>
      <c r="L251" s="24"/>
      <c r="M251" s="24"/>
      <c r="N251" s="24"/>
      <c r="O251" s="289"/>
    </row>
    <row r="252" spans="2:15" x14ac:dyDescent="0.25">
      <c r="B252" s="288"/>
      <c r="C252" s="24"/>
      <c r="D252" s="24"/>
      <c r="E252" s="24"/>
      <c r="F252" s="24"/>
      <c r="G252" s="24"/>
      <c r="H252" s="24"/>
      <c r="I252" s="24"/>
      <c r="J252" s="24"/>
      <c r="K252" s="24"/>
      <c r="L252" s="24"/>
      <c r="M252" s="24"/>
      <c r="N252" s="24"/>
      <c r="O252" s="289"/>
    </row>
    <row r="253" spans="2:15" x14ac:dyDescent="0.25">
      <c r="B253" s="288"/>
      <c r="C253" s="24"/>
      <c r="D253" s="24"/>
      <c r="E253" s="24"/>
      <c r="F253" s="24"/>
      <c r="G253" s="24"/>
      <c r="H253" s="24"/>
      <c r="I253" s="24"/>
      <c r="J253" s="24"/>
      <c r="K253" s="24"/>
      <c r="L253" s="24"/>
      <c r="M253" s="24"/>
      <c r="N253" s="24"/>
      <c r="O253" s="289"/>
    </row>
    <row r="254" spans="2:15" x14ac:dyDescent="0.25">
      <c r="B254" s="288"/>
      <c r="C254" s="24"/>
      <c r="D254" s="24"/>
      <c r="E254" s="24"/>
      <c r="F254" s="24"/>
      <c r="G254" s="24"/>
      <c r="H254" s="24"/>
      <c r="I254" s="24"/>
      <c r="J254" s="24"/>
      <c r="K254" s="24"/>
      <c r="L254" s="24"/>
      <c r="M254" s="24"/>
      <c r="N254" s="24"/>
      <c r="O254" s="289"/>
    </row>
    <row r="255" spans="2:15" x14ac:dyDescent="0.25">
      <c r="B255" s="288"/>
      <c r="C255" s="24"/>
      <c r="D255" s="24"/>
      <c r="E255" s="24"/>
      <c r="F255" s="24"/>
      <c r="G255" s="24"/>
      <c r="H255" s="24"/>
      <c r="I255" s="24"/>
      <c r="J255" s="24"/>
      <c r="K255" s="24"/>
      <c r="L255" s="24"/>
      <c r="M255" s="24"/>
      <c r="N255" s="24"/>
      <c r="O255" s="289"/>
    </row>
    <row r="256" spans="2:15" x14ac:dyDescent="0.25">
      <c r="B256" s="288"/>
      <c r="C256" s="24"/>
      <c r="D256" s="24"/>
      <c r="E256" s="24"/>
      <c r="F256" s="24"/>
      <c r="G256" s="24"/>
      <c r="H256" s="24"/>
      <c r="I256" s="24"/>
      <c r="J256" s="24"/>
      <c r="K256" s="24"/>
      <c r="L256" s="24"/>
      <c r="M256" s="24"/>
      <c r="N256" s="24"/>
      <c r="O256" s="289"/>
    </row>
    <row r="257" spans="2:15" x14ac:dyDescent="0.25">
      <c r="B257" s="288"/>
      <c r="C257" s="24"/>
      <c r="D257" s="24"/>
      <c r="E257" s="24"/>
      <c r="F257" s="24"/>
      <c r="G257" s="24"/>
      <c r="H257" s="24"/>
      <c r="I257" s="24"/>
      <c r="J257" s="24"/>
      <c r="K257" s="24"/>
      <c r="L257" s="24"/>
      <c r="M257" s="24"/>
      <c r="N257" s="24"/>
      <c r="O257" s="289"/>
    </row>
    <row r="258" spans="2:15" x14ac:dyDescent="0.25">
      <c r="B258" s="288"/>
      <c r="C258" s="24"/>
      <c r="D258" s="24"/>
      <c r="E258" s="24"/>
      <c r="F258" s="24"/>
      <c r="G258" s="24"/>
      <c r="H258" s="24"/>
      <c r="I258" s="24"/>
      <c r="J258" s="24"/>
      <c r="K258" s="24"/>
      <c r="L258" s="24"/>
      <c r="M258" s="24"/>
      <c r="N258" s="24"/>
      <c r="O258" s="289"/>
    </row>
    <row r="259" spans="2:15" x14ac:dyDescent="0.25">
      <c r="B259" s="288"/>
      <c r="C259" s="24"/>
      <c r="D259" s="24"/>
      <c r="E259" s="24"/>
      <c r="F259" s="24"/>
      <c r="G259" s="24"/>
      <c r="H259" s="24"/>
      <c r="I259" s="24"/>
      <c r="J259" s="24"/>
      <c r="K259" s="24"/>
      <c r="L259" s="24"/>
      <c r="M259" s="24"/>
      <c r="N259" s="24"/>
      <c r="O259" s="289"/>
    </row>
    <row r="260" spans="2:15" x14ac:dyDescent="0.25">
      <c r="B260" s="288"/>
      <c r="C260" s="24"/>
      <c r="D260" s="24"/>
      <c r="E260" s="24"/>
      <c r="F260" s="24"/>
      <c r="G260" s="24"/>
      <c r="H260" s="24"/>
      <c r="I260" s="24"/>
      <c r="J260" s="24"/>
      <c r="K260" s="24"/>
      <c r="L260" s="24"/>
      <c r="M260" s="24"/>
      <c r="N260" s="24"/>
      <c r="O260" s="289"/>
    </row>
    <row r="261" spans="2:15" x14ac:dyDescent="0.25">
      <c r="B261" s="288"/>
      <c r="C261" s="24"/>
      <c r="D261" s="24"/>
      <c r="E261" s="24"/>
      <c r="F261" s="24"/>
      <c r="G261" s="24"/>
      <c r="H261" s="24"/>
      <c r="I261" s="24"/>
      <c r="J261" s="24"/>
      <c r="K261" s="24"/>
      <c r="L261" s="24"/>
      <c r="M261" s="24"/>
      <c r="N261" s="24"/>
      <c r="O261" s="289"/>
    </row>
    <row r="262" spans="2:15" x14ac:dyDescent="0.25">
      <c r="B262" s="288"/>
      <c r="C262" s="24"/>
      <c r="D262" s="24"/>
      <c r="E262" s="24"/>
      <c r="F262" s="24"/>
      <c r="G262" s="24"/>
      <c r="H262" s="24"/>
      <c r="I262" s="24"/>
      <c r="J262" s="24"/>
      <c r="K262" s="24"/>
      <c r="L262" s="24"/>
      <c r="M262" s="24"/>
      <c r="N262" s="24"/>
      <c r="O262" s="289"/>
    </row>
    <row r="263" spans="2:15" x14ac:dyDescent="0.25">
      <c r="B263" s="288"/>
      <c r="C263" s="24"/>
      <c r="D263" s="24"/>
      <c r="E263" s="24"/>
      <c r="F263" s="24"/>
      <c r="G263" s="24"/>
      <c r="H263" s="24"/>
      <c r="I263" s="24"/>
      <c r="J263" s="24"/>
      <c r="K263" s="24"/>
      <c r="L263" s="24"/>
      <c r="M263" s="24"/>
      <c r="N263" s="24"/>
      <c r="O263" s="289"/>
    </row>
    <row r="264" spans="2:15" x14ac:dyDescent="0.25">
      <c r="B264" s="288"/>
      <c r="C264" s="24"/>
      <c r="D264" s="24"/>
      <c r="E264" s="24"/>
      <c r="F264" s="24"/>
      <c r="G264" s="24"/>
      <c r="H264" s="24"/>
      <c r="I264" s="24"/>
      <c r="J264" s="24"/>
      <c r="K264" s="24"/>
      <c r="L264" s="24"/>
      <c r="M264" s="24"/>
      <c r="N264" s="24"/>
      <c r="O264" s="289"/>
    </row>
    <row r="265" spans="2:15" x14ac:dyDescent="0.25">
      <c r="B265" s="288"/>
      <c r="C265" s="24"/>
      <c r="D265" s="24"/>
      <c r="E265" s="24"/>
      <c r="F265" s="24"/>
      <c r="G265" s="24"/>
      <c r="H265" s="24"/>
      <c r="I265" s="24"/>
      <c r="J265" s="24"/>
      <c r="K265" s="24"/>
      <c r="L265" s="24"/>
      <c r="M265" s="24"/>
      <c r="N265" s="24"/>
      <c r="O265" s="289"/>
    </row>
    <row r="266" spans="2:15" x14ac:dyDescent="0.25">
      <c r="B266" s="288"/>
      <c r="C266" s="24"/>
      <c r="D266" s="24"/>
      <c r="E266" s="24"/>
      <c r="F266" s="24"/>
      <c r="G266" s="24"/>
      <c r="H266" s="24"/>
      <c r="I266" s="24"/>
      <c r="J266" s="24"/>
      <c r="K266" s="24"/>
      <c r="L266" s="24"/>
      <c r="M266" s="24"/>
      <c r="N266" s="24"/>
      <c r="O266" s="289"/>
    </row>
    <row r="267" spans="2:15" x14ac:dyDescent="0.25">
      <c r="B267" s="288"/>
      <c r="C267" s="24"/>
      <c r="D267" s="24"/>
      <c r="E267" s="24"/>
      <c r="F267" s="24"/>
      <c r="G267" s="24"/>
      <c r="H267" s="24"/>
      <c r="I267" s="24"/>
      <c r="J267" s="24"/>
      <c r="K267" s="24"/>
      <c r="L267" s="24"/>
      <c r="M267" s="24"/>
      <c r="N267" s="24"/>
      <c r="O267" s="289"/>
    </row>
    <row r="268" spans="2:15" x14ac:dyDescent="0.25">
      <c r="B268" s="288"/>
      <c r="C268" s="24"/>
      <c r="D268" s="24"/>
      <c r="E268" s="24"/>
      <c r="F268" s="24"/>
      <c r="G268" s="24"/>
      <c r="H268" s="24"/>
      <c r="I268" s="24"/>
      <c r="J268" s="24"/>
      <c r="K268" s="24"/>
      <c r="L268" s="24"/>
      <c r="M268" s="24"/>
      <c r="N268" s="24"/>
      <c r="O268" s="289"/>
    </row>
    <row r="269" spans="2:15" x14ac:dyDescent="0.25">
      <c r="B269" s="288"/>
      <c r="C269" s="24"/>
      <c r="D269" s="24"/>
      <c r="E269" s="24"/>
      <c r="F269" s="24"/>
      <c r="G269" s="24"/>
      <c r="H269" s="24"/>
      <c r="I269" s="24"/>
      <c r="J269" s="24"/>
      <c r="K269" s="24"/>
      <c r="L269" s="24"/>
      <c r="M269" s="24"/>
      <c r="N269" s="24"/>
      <c r="O269" s="289"/>
    </row>
    <row r="270" spans="2:15" x14ac:dyDescent="0.25">
      <c r="B270" s="288"/>
      <c r="C270" s="24"/>
      <c r="D270" s="24"/>
      <c r="E270" s="24"/>
      <c r="F270" s="24"/>
      <c r="G270" s="24"/>
      <c r="H270" s="24"/>
      <c r="I270" s="24"/>
      <c r="J270" s="24"/>
      <c r="K270" s="24"/>
      <c r="L270" s="24"/>
      <c r="M270" s="24"/>
      <c r="N270" s="24"/>
      <c r="O270" s="289"/>
    </row>
    <row r="271" spans="2:15" x14ac:dyDescent="0.25">
      <c r="B271" s="288"/>
      <c r="C271" s="24"/>
      <c r="D271" s="24"/>
      <c r="E271" s="24"/>
      <c r="F271" s="24"/>
      <c r="G271" s="24"/>
      <c r="H271" s="24"/>
      <c r="I271" s="24"/>
      <c r="J271" s="24"/>
      <c r="K271" s="24"/>
      <c r="L271" s="24"/>
      <c r="M271" s="24"/>
      <c r="N271" s="24"/>
      <c r="O271" s="289"/>
    </row>
    <row r="272" spans="2:15" x14ac:dyDescent="0.25">
      <c r="B272" s="288"/>
      <c r="C272" s="24"/>
      <c r="D272" s="24"/>
      <c r="E272" s="24"/>
      <c r="F272" s="24"/>
      <c r="G272" s="24"/>
      <c r="H272" s="24"/>
      <c r="I272" s="24"/>
      <c r="J272" s="24"/>
      <c r="K272" s="24"/>
      <c r="L272" s="24"/>
      <c r="M272" s="24"/>
      <c r="N272" s="24"/>
      <c r="O272" s="289"/>
    </row>
    <row r="273" spans="2:15" x14ac:dyDescent="0.25">
      <c r="B273" s="288"/>
      <c r="C273" s="24"/>
      <c r="D273" s="24"/>
      <c r="E273" s="24"/>
      <c r="F273" s="24"/>
      <c r="G273" s="24"/>
      <c r="H273" s="24"/>
      <c r="I273" s="24"/>
      <c r="J273" s="24"/>
      <c r="K273" s="24"/>
      <c r="L273" s="24"/>
      <c r="M273" s="24"/>
      <c r="N273" s="24"/>
      <c r="O273" s="289"/>
    </row>
    <row r="274" spans="2:15" x14ac:dyDescent="0.25">
      <c r="B274" s="288"/>
      <c r="C274" s="24"/>
      <c r="D274" s="24"/>
      <c r="E274" s="24"/>
      <c r="F274" s="24"/>
      <c r="G274" s="24"/>
      <c r="H274" s="24"/>
      <c r="I274" s="24"/>
      <c r="J274" s="24"/>
      <c r="K274" s="24"/>
      <c r="L274" s="24"/>
      <c r="M274" s="24"/>
      <c r="N274" s="24"/>
      <c r="O274" s="289"/>
    </row>
    <row r="275" spans="2:15" x14ac:dyDescent="0.25">
      <c r="B275" s="288"/>
      <c r="C275" s="24"/>
      <c r="D275" s="24"/>
      <c r="E275" s="24"/>
      <c r="F275" s="24"/>
      <c r="G275" s="24"/>
      <c r="H275" s="24"/>
      <c r="I275" s="24"/>
      <c r="J275" s="24"/>
      <c r="K275" s="24"/>
      <c r="L275" s="24"/>
      <c r="M275" s="24"/>
      <c r="N275" s="24"/>
      <c r="O275" s="289"/>
    </row>
    <row r="276" spans="2:15" x14ac:dyDescent="0.25">
      <c r="B276" s="288"/>
      <c r="C276" s="24"/>
      <c r="D276" s="24"/>
      <c r="E276" s="24"/>
      <c r="F276" s="24"/>
      <c r="G276" s="24"/>
      <c r="H276" s="24"/>
      <c r="I276" s="24"/>
      <c r="J276" s="24"/>
      <c r="K276" s="24"/>
      <c r="L276" s="24"/>
      <c r="M276" s="24"/>
      <c r="N276" s="24"/>
      <c r="O276" s="289"/>
    </row>
    <row r="277" spans="2:15" x14ac:dyDescent="0.25">
      <c r="B277" s="288"/>
      <c r="C277" s="24"/>
      <c r="D277" s="24"/>
      <c r="E277" s="24"/>
      <c r="F277" s="24"/>
      <c r="G277" s="24"/>
      <c r="H277" s="24"/>
      <c r="I277" s="24"/>
      <c r="J277" s="24"/>
      <c r="K277" s="24"/>
      <c r="L277" s="24"/>
      <c r="M277" s="24"/>
      <c r="N277" s="24"/>
      <c r="O277" s="289"/>
    </row>
    <row r="278" spans="2:15" x14ac:dyDescent="0.25">
      <c r="B278" s="288"/>
      <c r="C278" s="24"/>
      <c r="D278" s="24"/>
      <c r="E278" s="24"/>
      <c r="F278" s="24"/>
      <c r="G278" s="24"/>
      <c r="H278" s="24"/>
      <c r="I278" s="24"/>
      <c r="J278" s="24"/>
      <c r="K278" s="24"/>
      <c r="L278" s="24"/>
      <c r="M278" s="24"/>
      <c r="N278" s="24"/>
      <c r="O278" s="289"/>
    </row>
    <row r="279" spans="2:15" x14ac:dyDescent="0.25">
      <c r="B279" s="288"/>
      <c r="C279" s="24"/>
      <c r="D279" s="24"/>
      <c r="E279" s="24"/>
      <c r="F279" s="24"/>
      <c r="G279" s="24"/>
      <c r="H279" s="24"/>
      <c r="I279" s="24"/>
      <c r="J279" s="24"/>
      <c r="K279" s="24"/>
      <c r="L279" s="24"/>
      <c r="M279" s="24"/>
      <c r="N279" s="24"/>
      <c r="O279" s="289"/>
    </row>
    <row r="280" spans="2:15" x14ac:dyDescent="0.25">
      <c r="B280" s="288"/>
      <c r="C280" s="24"/>
      <c r="D280" s="24"/>
      <c r="E280" s="24"/>
      <c r="F280" s="24"/>
      <c r="G280" s="24"/>
      <c r="H280" s="24"/>
      <c r="I280" s="24"/>
      <c r="J280" s="24"/>
      <c r="K280" s="24"/>
      <c r="L280" s="24"/>
      <c r="M280" s="24"/>
      <c r="N280" s="24"/>
      <c r="O280" s="289"/>
    </row>
    <row r="281" spans="2:15" x14ac:dyDescent="0.25">
      <c r="B281" s="288"/>
      <c r="C281" s="24"/>
      <c r="D281" s="24"/>
      <c r="E281" s="24"/>
      <c r="F281" s="24"/>
      <c r="G281" s="24"/>
      <c r="H281" s="24"/>
      <c r="I281" s="24"/>
      <c r="J281" s="24"/>
      <c r="K281" s="24"/>
      <c r="L281" s="24"/>
      <c r="M281" s="24"/>
      <c r="N281" s="24"/>
      <c r="O281" s="289"/>
    </row>
    <row r="282" spans="2:15" x14ac:dyDescent="0.25">
      <c r="B282" s="288"/>
      <c r="C282" s="24"/>
      <c r="D282" s="24"/>
      <c r="E282" s="24"/>
      <c r="F282" s="24"/>
      <c r="G282" s="24"/>
      <c r="H282" s="24"/>
      <c r="I282" s="24"/>
      <c r="J282" s="24"/>
      <c r="K282" s="24"/>
      <c r="L282" s="24"/>
      <c r="M282" s="24"/>
      <c r="N282" s="24"/>
      <c r="O282" s="289"/>
    </row>
    <row r="283" spans="2:15" x14ac:dyDescent="0.25">
      <c r="B283" s="288"/>
      <c r="C283" s="24"/>
      <c r="D283" s="24"/>
      <c r="E283" s="24"/>
      <c r="F283" s="24"/>
      <c r="G283" s="24"/>
      <c r="H283" s="24"/>
      <c r="I283" s="24"/>
      <c r="J283" s="24"/>
      <c r="K283" s="24"/>
      <c r="L283" s="24"/>
      <c r="M283" s="24"/>
      <c r="N283" s="24"/>
      <c r="O283" s="289"/>
    </row>
    <row r="284" spans="2:15" x14ac:dyDescent="0.25">
      <c r="B284" s="288"/>
      <c r="C284" s="24"/>
      <c r="D284" s="24"/>
      <c r="E284" s="24"/>
      <c r="F284" s="24"/>
      <c r="G284" s="24"/>
      <c r="H284" s="24"/>
      <c r="I284" s="24"/>
      <c r="J284" s="24"/>
      <c r="K284" s="24"/>
      <c r="L284" s="24"/>
      <c r="M284" s="24"/>
      <c r="N284" s="24"/>
      <c r="O284" s="289"/>
    </row>
    <row r="285" spans="2:15" x14ac:dyDescent="0.25">
      <c r="B285" s="288"/>
      <c r="C285" s="24"/>
      <c r="D285" s="24"/>
      <c r="E285" s="24"/>
      <c r="F285" s="24"/>
      <c r="G285" s="24"/>
      <c r="H285" s="24"/>
      <c r="I285" s="24"/>
      <c r="J285" s="24"/>
      <c r="K285" s="24"/>
      <c r="L285" s="24"/>
      <c r="M285" s="24"/>
      <c r="N285" s="24"/>
      <c r="O285" s="289"/>
    </row>
    <row r="286" spans="2:15" x14ac:dyDescent="0.25">
      <c r="B286" s="288"/>
      <c r="C286" s="24"/>
      <c r="D286" s="24"/>
      <c r="E286" s="24"/>
      <c r="F286" s="24"/>
      <c r="G286" s="24"/>
      <c r="H286" s="24"/>
      <c r="I286" s="24"/>
      <c r="J286" s="24"/>
      <c r="K286" s="24"/>
      <c r="L286" s="24"/>
      <c r="M286" s="24"/>
      <c r="N286" s="24"/>
      <c r="O286" s="289"/>
    </row>
    <row r="287" spans="2:15" x14ac:dyDescent="0.25">
      <c r="B287" s="288"/>
      <c r="C287" s="24"/>
      <c r="D287" s="24"/>
      <c r="E287" s="24"/>
      <c r="F287" s="24"/>
      <c r="G287" s="24"/>
      <c r="H287" s="24"/>
      <c r="I287" s="24"/>
      <c r="J287" s="24"/>
      <c r="K287" s="24"/>
      <c r="L287" s="24"/>
      <c r="M287" s="24"/>
      <c r="N287" s="24"/>
      <c r="O287" s="289"/>
    </row>
    <row r="288" spans="2:15" x14ac:dyDescent="0.25">
      <c r="B288" s="288"/>
      <c r="C288" s="24"/>
      <c r="D288" s="24"/>
      <c r="E288" s="24"/>
      <c r="F288" s="24"/>
      <c r="G288" s="24"/>
      <c r="H288" s="24"/>
      <c r="I288" s="24"/>
      <c r="J288" s="24"/>
      <c r="K288" s="24"/>
      <c r="L288" s="24"/>
      <c r="M288" s="24"/>
      <c r="N288" s="24"/>
      <c r="O288" s="289"/>
    </row>
    <row r="289" spans="2:15" x14ac:dyDescent="0.25">
      <c r="B289" s="288"/>
      <c r="C289" s="24"/>
      <c r="D289" s="24"/>
      <c r="E289" s="24"/>
      <c r="F289" s="24"/>
      <c r="G289" s="24"/>
      <c r="H289" s="24"/>
      <c r="I289" s="24"/>
      <c r="J289" s="24"/>
      <c r="K289" s="24"/>
      <c r="L289" s="24"/>
      <c r="M289" s="24"/>
      <c r="N289" s="24"/>
      <c r="O289" s="289"/>
    </row>
    <row r="290" spans="2:15" x14ac:dyDescent="0.25">
      <c r="B290" s="288"/>
      <c r="C290" s="24"/>
      <c r="D290" s="24"/>
      <c r="E290" s="24"/>
      <c r="F290" s="24"/>
      <c r="G290" s="24"/>
      <c r="H290" s="24"/>
      <c r="I290" s="24"/>
      <c r="J290" s="24"/>
      <c r="K290" s="24"/>
      <c r="L290" s="24"/>
      <c r="M290" s="24"/>
      <c r="N290" s="24"/>
      <c r="O290" s="289"/>
    </row>
    <row r="291" spans="2:15" x14ac:dyDescent="0.25">
      <c r="B291" s="288"/>
      <c r="C291" s="24"/>
      <c r="D291" s="24"/>
      <c r="E291" s="24"/>
      <c r="F291" s="24"/>
      <c r="G291" s="24"/>
      <c r="H291" s="24"/>
      <c r="I291" s="24"/>
      <c r="J291" s="24"/>
      <c r="K291" s="24"/>
      <c r="L291" s="24"/>
      <c r="M291" s="24"/>
      <c r="N291" s="24"/>
      <c r="O291" s="289"/>
    </row>
    <row r="292" spans="2:15" x14ac:dyDescent="0.25">
      <c r="B292" s="288"/>
      <c r="C292" s="24"/>
      <c r="D292" s="24"/>
      <c r="E292" s="24"/>
      <c r="F292" s="24"/>
      <c r="G292" s="24"/>
      <c r="H292" s="24"/>
      <c r="I292" s="24"/>
      <c r="J292" s="24"/>
      <c r="K292" s="24"/>
      <c r="L292" s="24"/>
      <c r="M292" s="24"/>
      <c r="N292" s="24"/>
      <c r="O292" s="289"/>
    </row>
    <row r="293" spans="2:15" x14ac:dyDescent="0.25">
      <c r="B293" s="288"/>
      <c r="C293" s="24"/>
      <c r="D293" s="24"/>
      <c r="E293" s="24"/>
      <c r="F293" s="24"/>
      <c r="G293" s="24"/>
      <c r="H293" s="24"/>
      <c r="I293" s="24"/>
      <c r="J293" s="24"/>
      <c r="K293" s="24"/>
      <c r="L293" s="24"/>
      <c r="M293" s="24"/>
      <c r="N293" s="24"/>
      <c r="O293" s="289"/>
    </row>
    <row r="294" spans="2:15" x14ac:dyDescent="0.25">
      <c r="B294" s="288"/>
      <c r="C294" s="24"/>
      <c r="D294" s="24"/>
      <c r="E294" s="24"/>
      <c r="F294" s="24"/>
      <c r="G294" s="24"/>
      <c r="H294" s="24"/>
      <c r="I294" s="24"/>
      <c r="J294" s="24"/>
      <c r="K294" s="24"/>
      <c r="L294" s="24"/>
      <c r="M294" s="24"/>
      <c r="N294" s="24"/>
      <c r="O294" s="289"/>
    </row>
    <row r="295" spans="2:15" x14ac:dyDescent="0.25">
      <c r="B295" s="288"/>
      <c r="C295" s="24"/>
      <c r="D295" s="24"/>
      <c r="E295" s="24"/>
      <c r="F295" s="24"/>
      <c r="G295" s="24"/>
      <c r="H295" s="24"/>
      <c r="I295" s="24"/>
      <c r="J295" s="24"/>
      <c r="K295" s="24"/>
      <c r="L295" s="24"/>
      <c r="M295" s="24"/>
      <c r="N295" s="24"/>
      <c r="O295" s="289"/>
    </row>
    <row r="296" spans="2:15" x14ac:dyDescent="0.25">
      <c r="B296" s="293"/>
      <c r="C296" s="294"/>
      <c r="D296" s="294"/>
      <c r="E296" s="294"/>
      <c r="F296" s="294"/>
      <c r="G296" s="294"/>
      <c r="H296" s="294"/>
      <c r="I296" s="294"/>
      <c r="J296" s="294"/>
      <c r="K296" s="294"/>
      <c r="L296" s="294"/>
      <c r="M296" s="294"/>
      <c r="N296" s="294"/>
      <c r="O296" s="295"/>
    </row>
  </sheetData>
  <sheetProtection algorithmName="SHA-512" hashValue="WT3S4wkoDadsUjkMZOLa7jKa4qJFZJdZkICOEELJnM64mb732d6gdLcqwHdHWx/XynhUvNTEwzA/duvSU4JJpQ==" saltValue="clM8CuwL51SxoMum9hUK8Q==" spinCount="100000" sheet="1" selectLockedCells="1"/>
  <dataConsolidate/>
  <mergeCells count="118">
    <mergeCell ref="C78:E78"/>
    <mergeCell ref="F78:G78"/>
    <mergeCell ref="K78:M78"/>
    <mergeCell ref="C115:L115"/>
    <mergeCell ref="C90:J90"/>
    <mergeCell ref="M83:O83"/>
    <mergeCell ref="M84:O84"/>
    <mergeCell ref="M85:O85"/>
    <mergeCell ref="M86:O86"/>
    <mergeCell ref="M87:O87"/>
    <mergeCell ref="H79:J79"/>
    <mergeCell ref="C111:L111"/>
    <mergeCell ref="C109:L109"/>
    <mergeCell ref="C110:D110"/>
    <mergeCell ref="C85:J85"/>
    <mergeCell ref="C88:J88"/>
    <mergeCell ref="C89:J89"/>
    <mergeCell ref="C105:L105"/>
    <mergeCell ref="C106:L107"/>
    <mergeCell ref="C104:D104"/>
    <mergeCell ref="C103:L103"/>
    <mergeCell ref="C101:L101"/>
    <mergeCell ref="C112:L113"/>
    <mergeCell ref="K90:L90"/>
    <mergeCell ref="C39:L40"/>
    <mergeCell ref="C45:L45"/>
    <mergeCell ref="C34:L36"/>
    <mergeCell ref="C54:L54"/>
    <mergeCell ref="C43:L43"/>
    <mergeCell ref="C46:L46"/>
    <mergeCell ref="C49:L52"/>
    <mergeCell ref="N74:O74"/>
    <mergeCell ref="K74:M74"/>
    <mergeCell ref="C64:L67"/>
    <mergeCell ref="C69:L69"/>
    <mergeCell ref="E70:F70"/>
    <mergeCell ref="H70:I70"/>
    <mergeCell ref="C70:D70"/>
    <mergeCell ref="C72:L72"/>
    <mergeCell ref="C73:E73"/>
    <mergeCell ref="C61:L61"/>
    <mergeCell ref="C60:L60"/>
    <mergeCell ref="C55:F55"/>
    <mergeCell ref="F74:G74"/>
    <mergeCell ref="C63:L63"/>
    <mergeCell ref="N73:O73"/>
    <mergeCell ref="C57:L57"/>
    <mergeCell ref="C58:E58"/>
    <mergeCell ref="C77:E77"/>
    <mergeCell ref="F77:G77"/>
    <mergeCell ref="K77:M77"/>
    <mergeCell ref="C76:E76"/>
    <mergeCell ref="F76:G76"/>
    <mergeCell ref="K76:M76"/>
    <mergeCell ref="H73:J73"/>
    <mergeCell ref="H74:J74"/>
    <mergeCell ref="C48:L48"/>
    <mergeCell ref="H75:J75"/>
    <mergeCell ref="H76:J76"/>
    <mergeCell ref="H77:J77"/>
    <mergeCell ref="J70:L70"/>
    <mergeCell ref="C74:E74"/>
    <mergeCell ref="C75:E75"/>
    <mergeCell ref="F75:G75"/>
    <mergeCell ref="K75:M75"/>
    <mergeCell ref="K83:L83"/>
    <mergeCell ref="K84:L84"/>
    <mergeCell ref="K85:L85"/>
    <mergeCell ref="K86:L86"/>
    <mergeCell ref="K87:L87"/>
    <mergeCell ref="K88:L88"/>
    <mergeCell ref="K89:L89"/>
    <mergeCell ref="N75:O75"/>
    <mergeCell ref="F73:G73"/>
    <mergeCell ref="K73:M73"/>
    <mergeCell ref="H78:J78"/>
    <mergeCell ref="N77:O77"/>
    <mergeCell ref="N76:O76"/>
    <mergeCell ref="M88:O88"/>
    <mergeCell ref="M89:O89"/>
    <mergeCell ref="C137:L138"/>
    <mergeCell ref="C121:L121"/>
    <mergeCell ref="C128:L129"/>
    <mergeCell ref="C131:L131"/>
    <mergeCell ref="C126:F126"/>
    <mergeCell ref="C122:L122"/>
    <mergeCell ref="C123:L123"/>
    <mergeCell ref="N78:O78"/>
    <mergeCell ref="C100:L100"/>
    <mergeCell ref="C95:L98"/>
    <mergeCell ref="C86:J86"/>
    <mergeCell ref="C79:E79"/>
    <mergeCell ref="F79:G79"/>
    <mergeCell ref="K79:M79"/>
    <mergeCell ref="N79:O79"/>
    <mergeCell ref="C81:L81"/>
    <mergeCell ref="C93:J93"/>
    <mergeCell ref="C94:L94"/>
    <mergeCell ref="C91:J91"/>
    <mergeCell ref="C92:J92"/>
    <mergeCell ref="C87:J87"/>
    <mergeCell ref="C83:J83"/>
    <mergeCell ref="C84:J84"/>
    <mergeCell ref="M93:O93"/>
    <mergeCell ref="M90:O90"/>
    <mergeCell ref="M91:O91"/>
    <mergeCell ref="M92:O92"/>
    <mergeCell ref="C133:L133"/>
    <mergeCell ref="C134:D134"/>
    <mergeCell ref="C136:L136"/>
    <mergeCell ref="C130:L130"/>
    <mergeCell ref="C118:L118"/>
    <mergeCell ref="C119:L119"/>
    <mergeCell ref="C116:L116"/>
    <mergeCell ref="C117:L117"/>
    <mergeCell ref="K91:L91"/>
    <mergeCell ref="K92:L92"/>
    <mergeCell ref="K93:L93"/>
  </mergeCells>
  <dataValidations xWindow="504" yWindow="779" count="17">
    <dataValidation type="textLength" operator="lessThanOrEqual" allowBlank="1" showInputMessage="1" showErrorMessage="1" error="Por favor, no sobrepasar los 400 caracteres con espacios establecidos." sqref="C61:L61" xr:uid="{E90B3BAA-4162-46BE-90AD-C6E11183681C}">
      <formula1>L4</formula1>
    </dataValidation>
    <dataValidation type="textLength" operator="lessThanOrEqual" allowBlank="1" showInputMessage="1" showErrorMessage="1" error="Por favor, no sobrepasar los 2.000 caracteres con espacios establecidos." sqref="C49:L52" xr:uid="{D860976D-34A3-4580-8692-7CB838BDE4A6}">
      <formula1>L7</formula1>
    </dataValidation>
    <dataValidation type="list" allowBlank="1" showInputMessage="1" showErrorMessage="1" error="Por favor, seleccione una de las opciones habilitadas en el menú desplegable." prompt="Para seleccionar una opción, por favor, pulse el icono de la flecha." sqref="C110:D110 C104:D104 C134:D134" xr:uid="{962E3595-D6E1-41F6-B36B-32D1D8CDD81A}">
      <formula1>$C$3:$C$5</formula1>
    </dataValidation>
    <dataValidation type="whole" operator="greaterThan" allowBlank="1" showInputMessage="1" showErrorMessage="1" error="Por favor, introduzca la fecha en el siguiente formato: dd/mm/aaaa" sqref="E70:F70 J70" xr:uid="{F6CC17D1-8D2B-4EBC-A5EA-B6A9D0DAA399}">
      <formula1>0</formula1>
    </dataValidation>
    <dataValidation type="decimal" operator="greaterThanOrEqual" allowBlank="1" showInputMessage="1" showErrorMessage="1" error="Por favor, introduzca una cantidad." sqref="L80 L82" xr:uid="{D066C76C-97FB-4E66-8E88-98C6C6983499}">
      <formula1>0</formula1>
    </dataValidation>
    <dataValidation type="list" allowBlank="1" showInputMessage="1" showErrorMessage="1" error="Por favor, seleccione una de las opciones habilitadas en el menú desplegable." prompt="Para seleccionar una opción, por favor, pulse el icono de la flecha." sqref="C55:F55" xr:uid="{0AABA0C9-BDE7-4DB8-A5A2-FDD624FCFB40}">
      <formula1>$C$15:$C$27</formula1>
    </dataValidation>
    <dataValidation type="textLength" operator="lessThanOrEqual" allowBlank="1" showInputMessage="1" showErrorMessage="1" error="Por favor, no sobrepasar los 1.500 caracteres con espacios establecidos." sqref="C112:L113" xr:uid="{30786981-14D5-416B-A2FF-6A1FD63180B0}">
      <formula1>L6</formula1>
    </dataValidation>
    <dataValidation type="textLength" operator="lessThanOrEqual" allowBlank="1" showInputMessage="1" showErrorMessage="1" error="Por favor, no sobrepasar los 1000 caracteres con espacios establecidos." sqref="C106:L107" xr:uid="{85A10A73-FB0A-4F65-8018-59499ABF3679}">
      <formula1>L5</formula1>
    </dataValidation>
    <dataValidation type="textLength" operator="lessThanOrEqual" allowBlank="1" showInputMessage="1" showErrorMessage="1" error="Por favor, no sobrepasar los 400 caracteres con espacios establecidos." sqref="C101:L101" xr:uid="{FB8BDDFD-BBDA-449E-9108-DC64469D639B}">
      <formula1>L64</formula1>
    </dataValidation>
    <dataValidation type="textLength" operator="lessThanOrEqual" allowBlank="1" showInputMessage="1" showErrorMessage="1" error="Por favor, no sobrepasar los 2.000 caracteres con espacios establecidos." sqref="C95:L98" xr:uid="{CEBDF0BE-AADE-4AC5-B5FD-346669B50CA1}">
      <formula1>L7</formula1>
    </dataValidation>
    <dataValidation type="textLength" operator="lessThanOrEqual" allowBlank="1" showInputMessage="1" showErrorMessage="1" error="Por favor, no sobrepasar los 2.000 caracteres con espacios establecidos." sqref="C64:L67" xr:uid="{54096DC2-9B18-4E60-8D35-986CD3470BB8}">
      <formula1>$L$7</formula1>
    </dataValidation>
    <dataValidation type="textLength" operator="lessThanOrEqual" allowBlank="1" showInputMessage="1" showErrorMessage="1" error="Por favor, no sobrepasar los 400 caracteres con espacios establecidos." sqref="C119:L119" xr:uid="{99F23BE2-9167-4AB7-AD0F-823DEA92305E}">
      <formula1>L80</formula1>
    </dataValidation>
    <dataValidation type="textLength" operator="lessThanOrEqual" allowBlank="1" showInputMessage="1" showErrorMessage="1" error="Por favor, no sobrepasar los 400 caracteres con espacios establecidos." sqref="C131:L131" xr:uid="{71A91520-D42A-466E-B8A1-9CA89F6301E1}">
      <formula1>L90</formula1>
    </dataValidation>
    <dataValidation type="list" allowBlank="1" showInputMessage="1" showErrorMessage="1" error="Por favor, seleccione una de las opciones habilitadas en el menú desplegable." prompt="Para seleccionar una opción, por favor, pulse el icono de la flecha." sqref="C126:F126" xr:uid="{8EB8D6CE-B98A-4F53-9B3B-555B18EA894D}">
      <formula1>$G$14:$G$17</formula1>
    </dataValidation>
    <dataValidation type="textLength" operator="lessThanOrEqual" allowBlank="1" showInputMessage="1" showErrorMessage="1" error="Por favor, no sobrepasar los 400 caracteres con espacios establecidos." sqref="C123:L123" xr:uid="{19E93380-5C12-46F9-A5CE-639025E3E8A8}">
      <formula1>L85</formula1>
    </dataValidation>
    <dataValidation type="textLength" operator="lessThanOrEqual" allowBlank="1" showInputMessage="1" showErrorMessage="1" error="Por favor, no sobrepasar los 400 caracteres con espacios establecidos." sqref="C58:C59 F58:L59" xr:uid="{CF7C8D8F-2F41-4CB3-BB58-2A35AE25CF55}">
      <formula1>L8</formula1>
    </dataValidation>
    <dataValidation type="textLength" operator="lessThanOrEqual" allowBlank="1" showInputMessage="1" showErrorMessage="1" error="Por favor, no sobrepasar los 1.500 caracteres con espacios establecidos." sqref="C137:L138" xr:uid="{2DF125F7-FB06-476B-BE00-EE983839FBE1}">
      <formula1>L32</formula1>
    </dataValidation>
  </dataValidations>
  <hyperlinks>
    <hyperlink ref="C123" r:id="rId1" xr:uid="{4C2801AF-76C4-4A14-B448-E1F9987A41A8}"/>
  </hyperlinks>
  <pageMargins left="0.27559055118110237" right="0.15748031496062992" top="0.43307086614173229" bottom="0.43307086614173229" header="0.31496062992125984" footer="0.31496062992125984"/>
  <pageSetup paperSize="9" scale="57" fitToHeight="0" orientation="portrait" r:id="rId2"/>
  <headerFooter>
    <oddFooter>&amp;L_x000D_&amp;1#&amp;"Calibri"&amp;10&amp;K000000 Clasificación: Interna&amp;C&amp;14Página &amp;P de &amp;N</oddFooter>
  </headerFooter>
  <rowBreaks count="7" manualBreakCount="7">
    <brk id="62" max="16383" man="1"/>
    <brk id="81" max="16383" man="1"/>
    <brk id="108" max="16383" man="1"/>
    <brk id="131" max="16383" man="1"/>
    <brk id="156" min="2" max="11" man="1"/>
    <brk id="175" min="2" max="11" man="1"/>
    <brk id="181" min="2" max="11"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34998626667073579"/>
  </sheetPr>
  <dimension ref="A1:W247"/>
  <sheetViews>
    <sheetView showGridLines="0" showRowColHeaders="0" zoomScale="90" zoomScaleNormal="90" workbookViewId="0">
      <selection activeCell="C45" sqref="C45:J45"/>
    </sheetView>
  </sheetViews>
  <sheetFormatPr baseColWidth="10" defaultColWidth="11.44140625" defaultRowHeight="13.8" x14ac:dyDescent="0.25"/>
  <cols>
    <col min="1" max="1" width="7" style="8" customWidth="1"/>
    <col min="2" max="2" width="2.6640625" style="8" customWidth="1"/>
    <col min="3" max="3" width="7.88671875" style="8" customWidth="1"/>
    <col min="4" max="12" width="16.109375" style="8" customWidth="1"/>
    <col min="13" max="13" width="2.6640625" style="8" customWidth="1"/>
    <col min="14" max="16384" width="11.44140625" style="8"/>
  </cols>
  <sheetData>
    <row r="1" spans="1:23" ht="30" customHeight="1" x14ac:dyDescent="0.25"/>
    <row r="2" spans="1:23" ht="32.25" hidden="1" customHeight="1" x14ac:dyDescent="0.25">
      <c r="A2" s="88"/>
      <c r="B2" s="88"/>
      <c r="C2" s="124"/>
      <c r="D2" s="125"/>
      <c r="E2" s="125"/>
      <c r="F2" s="125"/>
      <c r="H2" s="24"/>
      <c r="I2" s="125"/>
      <c r="J2" s="24"/>
      <c r="K2" s="24"/>
      <c r="L2" s="26" t="s">
        <v>42</v>
      </c>
    </row>
    <row r="3" spans="1:23" ht="15" hidden="1" customHeight="1" x14ac:dyDescent="0.25">
      <c r="C3" s="27"/>
      <c r="D3" s="137"/>
      <c r="E3" s="137"/>
      <c r="F3" s="137"/>
      <c r="H3" s="137"/>
      <c r="I3" s="137"/>
      <c r="J3" s="137"/>
      <c r="K3" s="259">
        <v>200</v>
      </c>
      <c r="L3" s="28">
        <v>400</v>
      </c>
      <c r="O3" s="8" t="s">
        <v>262</v>
      </c>
    </row>
    <row r="4" spans="1:23" ht="15.75" hidden="1" customHeight="1" x14ac:dyDescent="0.25">
      <c r="C4" s="27" t="s">
        <v>91</v>
      </c>
      <c r="D4" s="137"/>
      <c r="E4" s="137"/>
      <c r="F4" s="137"/>
      <c r="H4" s="137"/>
      <c r="I4" s="137"/>
      <c r="J4" s="137"/>
      <c r="K4" s="137"/>
      <c r="L4" s="28">
        <v>1000</v>
      </c>
      <c r="O4" s="58"/>
      <c r="P4" s="59"/>
      <c r="Q4" s="59"/>
      <c r="R4" s="59"/>
      <c r="S4" s="59"/>
      <c r="T4" s="59"/>
      <c r="U4" s="59"/>
      <c r="V4" s="59"/>
      <c r="W4" s="60"/>
    </row>
    <row r="5" spans="1:23" ht="15.75" hidden="1" customHeight="1" x14ac:dyDescent="0.25">
      <c r="C5" s="27" t="s">
        <v>90</v>
      </c>
      <c r="D5" s="137"/>
      <c r="E5" s="137"/>
      <c r="F5" s="137"/>
      <c r="H5" s="137"/>
      <c r="I5" s="137"/>
      <c r="J5" s="137"/>
      <c r="K5" s="137"/>
      <c r="L5" s="28">
        <v>1500</v>
      </c>
      <c r="O5" s="61" t="s">
        <v>131</v>
      </c>
      <c r="P5" s="22"/>
      <c r="Q5" s="22"/>
      <c r="R5" s="22"/>
      <c r="S5" s="22"/>
      <c r="T5" s="22"/>
      <c r="U5" s="22"/>
      <c r="V5" s="22"/>
      <c r="W5" s="23"/>
    </row>
    <row r="6" spans="1:23" ht="15" hidden="1" customHeight="1" x14ac:dyDescent="0.25">
      <c r="D6" s="137" t="s">
        <v>264</v>
      </c>
      <c r="E6" s="137"/>
      <c r="F6" s="137"/>
      <c r="G6" s="137"/>
      <c r="H6" s="137"/>
      <c r="I6" s="137"/>
      <c r="J6" s="137"/>
      <c r="K6" s="137"/>
      <c r="L6" s="28">
        <v>2000</v>
      </c>
      <c r="O6" s="61" t="s">
        <v>130</v>
      </c>
      <c r="P6" s="22"/>
      <c r="Q6" s="22"/>
      <c r="R6" s="22"/>
      <c r="S6" s="22"/>
      <c r="T6" s="22"/>
      <c r="U6" s="22"/>
      <c r="V6" s="22"/>
      <c r="W6" s="23"/>
    </row>
    <row r="7" spans="1:23" ht="15" hidden="1" customHeight="1" x14ac:dyDescent="0.25">
      <c r="C7" s="65"/>
      <c r="D7" s="22"/>
      <c r="E7" s="22"/>
      <c r="F7" s="22"/>
      <c r="G7" s="22"/>
      <c r="H7" s="23"/>
      <c r="I7" s="24"/>
      <c r="J7" s="24"/>
      <c r="K7" s="24"/>
      <c r="L7" s="24"/>
      <c r="O7" s="65" t="s">
        <v>252</v>
      </c>
      <c r="P7" s="22"/>
      <c r="Q7" s="22"/>
      <c r="R7" s="22"/>
      <c r="S7" s="22"/>
      <c r="T7" s="22"/>
      <c r="U7" s="22"/>
      <c r="V7" s="22"/>
      <c r="W7" s="23"/>
    </row>
    <row r="8" spans="1:23" ht="15.75" hidden="1" customHeight="1" x14ac:dyDescent="0.25">
      <c r="C8" s="65" t="s">
        <v>147</v>
      </c>
      <c r="D8" s="22"/>
      <c r="E8" s="22"/>
      <c r="F8" s="22"/>
      <c r="G8" s="22"/>
      <c r="H8" s="23"/>
      <c r="I8" s="24"/>
      <c r="J8" s="24" t="s">
        <v>261</v>
      </c>
      <c r="K8" s="24"/>
      <c r="L8" s="24"/>
      <c r="O8" s="66" t="s">
        <v>129</v>
      </c>
      <c r="P8" s="62"/>
      <c r="Q8" s="62"/>
      <c r="R8" s="62"/>
      <c r="S8" s="62"/>
      <c r="T8" s="62"/>
      <c r="U8" s="62"/>
      <c r="V8" s="62"/>
      <c r="W8" s="63"/>
    </row>
    <row r="9" spans="1:23" ht="15.75" hidden="1" customHeight="1" x14ac:dyDescent="0.25">
      <c r="C9" s="65" t="s">
        <v>146</v>
      </c>
      <c r="D9" s="22"/>
      <c r="E9" s="22"/>
      <c r="F9" s="22"/>
      <c r="G9" s="22"/>
      <c r="H9" s="23"/>
      <c r="I9" s="50"/>
      <c r="J9" s="65"/>
      <c r="K9" s="75"/>
      <c r="L9" s="75"/>
      <c r="M9" s="76"/>
    </row>
    <row r="10" spans="1:23" ht="15.75" hidden="1" customHeight="1" x14ac:dyDescent="0.25">
      <c r="C10" s="65" t="s">
        <v>145</v>
      </c>
      <c r="D10" s="22"/>
      <c r="E10" s="22"/>
      <c r="F10" s="22"/>
      <c r="G10" s="22"/>
      <c r="H10" s="23"/>
      <c r="I10" s="50"/>
      <c r="J10" s="74" t="s">
        <v>90</v>
      </c>
      <c r="K10" s="75"/>
      <c r="L10" s="75"/>
      <c r="M10" s="77"/>
    </row>
    <row r="11" spans="1:23" ht="15.75" hidden="1" customHeight="1" x14ac:dyDescent="0.25">
      <c r="C11" s="65" t="s">
        <v>148</v>
      </c>
      <c r="D11" s="22"/>
      <c r="E11" s="22"/>
      <c r="F11" s="22"/>
      <c r="G11" s="22"/>
      <c r="H11" s="23"/>
      <c r="I11" s="50"/>
      <c r="J11" s="65" t="s">
        <v>104</v>
      </c>
      <c r="K11" s="22"/>
      <c r="L11" s="22"/>
      <c r="M11" s="23"/>
    </row>
    <row r="12" spans="1:23" ht="15.75" hidden="1" customHeight="1" x14ac:dyDescent="0.25">
      <c r="D12" s="125"/>
      <c r="E12" s="125"/>
      <c r="F12" s="125"/>
      <c r="G12" s="24"/>
      <c r="H12" s="24"/>
      <c r="I12" s="24"/>
      <c r="J12" s="32" t="s">
        <v>107</v>
      </c>
      <c r="K12" s="72"/>
      <c r="L12" s="72"/>
      <c r="M12" s="73"/>
    </row>
    <row r="13" spans="1:23" ht="15.75" hidden="1" customHeight="1" x14ac:dyDescent="0.25">
      <c r="C13" s="8" t="s">
        <v>263</v>
      </c>
      <c r="D13" s="41"/>
      <c r="E13" s="41"/>
      <c r="F13" s="41"/>
      <c r="G13" s="41"/>
      <c r="H13" s="41"/>
      <c r="I13" s="41"/>
      <c r="J13" s="65" t="s">
        <v>105</v>
      </c>
      <c r="K13" s="72"/>
      <c r="L13" s="72"/>
      <c r="M13" s="73"/>
    </row>
    <row r="14" spans="1:23" ht="15.75" hidden="1" customHeight="1" x14ac:dyDescent="0.25">
      <c r="C14" s="65"/>
      <c r="D14" s="22"/>
      <c r="E14" s="22"/>
      <c r="F14" s="22"/>
      <c r="G14" s="22"/>
      <c r="H14" s="127"/>
      <c r="I14" s="41"/>
      <c r="J14" s="18" t="s">
        <v>106</v>
      </c>
      <c r="K14" s="22"/>
      <c r="L14" s="22"/>
      <c r="M14" s="23"/>
      <c r="P14" s="94" t="s">
        <v>392</v>
      </c>
    </row>
    <row r="15" spans="1:23" ht="15.75" hidden="1" customHeight="1" x14ac:dyDescent="0.25">
      <c r="C15" s="128" t="s">
        <v>147</v>
      </c>
      <c r="D15" s="22"/>
      <c r="E15" s="22"/>
      <c r="F15" s="22"/>
      <c r="G15" s="22"/>
      <c r="H15" s="127"/>
      <c r="I15" s="41"/>
      <c r="J15" s="41"/>
      <c r="K15" s="41"/>
      <c r="L15" s="41"/>
      <c r="P15" s="94" t="s">
        <v>3</v>
      </c>
    </row>
    <row r="16" spans="1:23" ht="15.75" hidden="1" customHeight="1" x14ac:dyDescent="0.25">
      <c r="C16" s="128" t="s">
        <v>149</v>
      </c>
      <c r="D16" s="22"/>
      <c r="E16" s="22"/>
      <c r="F16" s="22"/>
      <c r="G16" s="22"/>
      <c r="H16" s="127"/>
      <c r="I16" s="41"/>
      <c r="J16" s="41"/>
      <c r="K16" s="41"/>
      <c r="L16" s="41"/>
    </row>
    <row r="17" spans="1:13" ht="15.75" hidden="1" customHeight="1" x14ac:dyDescent="0.25">
      <c r="C17" s="130" t="s">
        <v>150</v>
      </c>
      <c r="D17" s="22"/>
      <c r="E17" s="22"/>
      <c r="F17" s="22"/>
      <c r="G17" s="22"/>
      <c r="H17" s="127"/>
      <c r="I17" s="41"/>
      <c r="J17" s="41"/>
      <c r="K17" s="41"/>
      <c r="L17" s="41"/>
    </row>
    <row r="18" spans="1:13" ht="15.75" hidden="1" customHeight="1" x14ac:dyDescent="0.25">
      <c r="D18" s="41"/>
      <c r="E18" s="41"/>
      <c r="F18" s="41"/>
      <c r="G18" s="41"/>
      <c r="H18" s="41"/>
      <c r="I18" s="41"/>
      <c r="J18" s="41"/>
      <c r="K18" s="41"/>
      <c r="L18" s="41"/>
    </row>
    <row r="19" spans="1:13" ht="15.75" hidden="1" customHeight="1" x14ac:dyDescent="0.25">
      <c r="D19" s="41"/>
      <c r="E19" s="41"/>
      <c r="F19" s="41"/>
      <c r="G19" s="41"/>
      <c r="H19" s="41"/>
      <c r="I19" s="41"/>
      <c r="J19" s="41"/>
      <c r="K19" s="41"/>
      <c r="L19" s="41"/>
    </row>
    <row r="20" spans="1:13" ht="15.75" hidden="1" customHeight="1" x14ac:dyDescent="0.25">
      <c r="D20" s="41"/>
      <c r="E20" s="41"/>
      <c r="F20" s="41"/>
      <c r="G20" s="41"/>
      <c r="H20" s="41"/>
      <c r="I20" s="41"/>
      <c r="J20" s="41"/>
      <c r="K20" s="41"/>
      <c r="L20" s="41"/>
    </row>
    <row r="21" spans="1:13" ht="15.75" hidden="1" customHeight="1" x14ac:dyDescent="0.25">
      <c r="D21" s="41"/>
      <c r="E21" s="41"/>
      <c r="F21" s="41"/>
      <c r="G21" s="41"/>
      <c r="H21" s="41"/>
      <c r="I21" s="41"/>
      <c r="J21" s="41"/>
      <c r="K21" s="41"/>
      <c r="L21" s="41"/>
    </row>
    <row r="22" spans="1:13" ht="15.75" hidden="1" customHeight="1" x14ac:dyDescent="0.25">
      <c r="D22" s="41"/>
      <c r="E22" s="41"/>
      <c r="F22" s="41"/>
      <c r="G22" s="41"/>
      <c r="H22" s="41"/>
      <c r="I22" s="41"/>
      <c r="J22" s="41"/>
      <c r="K22" s="41"/>
      <c r="L22" s="41"/>
    </row>
    <row r="23" spans="1:13" ht="15.75" hidden="1" customHeight="1" x14ac:dyDescent="0.25">
      <c r="D23" s="41"/>
      <c r="E23" s="41"/>
      <c r="F23" s="41"/>
      <c r="G23" s="41"/>
      <c r="H23" s="41"/>
      <c r="I23" s="41"/>
      <c r="J23" s="41"/>
      <c r="K23" s="41"/>
      <c r="L23" s="41"/>
    </row>
    <row r="24" spans="1:13" ht="15.75" hidden="1" customHeight="1" x14ac:dyDescent="0.25">
      <c r="D24" s="41"/>
      <c r="E24" s="41"/>
      <c r="F24" s="41"/>
      <c r="G24" s="41"/>
      <c r="H24" s="41"/>
      <c r="I24" s="41"/>
      <c r="J24" s="41"/>
      <c r="K24" s="41"/>
      <c r="L24" s="41"/>
    </row>
    <row r="25" spans="1:13" ht="15.75" hidden="1" customHeight="1" x14ac:dyDescent="0.25">
      <c r="A25" s="88"/>
      <c r="B25" s="88"/>
      <c r="D25" s="41"/>
      <c r="E25" s="41"/>
      <c r="F25" s="41"/>
      <c r="G25" s="41"/>
      <c r="H25" s="41"/>
      <c r="I25" s="41"/>
      <c r="J25" s="41"/>
      <c r="K25" s="41"/>
      <c r="L25" s="41"/>
    </row>
    <row r="26" spans="1:13" ht="20.100000000000001" customHeight="1" x14ac:dyDescent="0.25">
      <c r="C26" s="308" t="s">
        <v>240</v>
      </c>
      <c r="D26" s="308"/>
      <c r="E26" s="308"/>
      <c r="F26" s="308"/>
      <c r="G26" s="308"/>
      <c r="H26" s="308"/>
      <c r="I26" s="308"/>
      <c r="J26" s="308"/>
      <c r="K26" s="308"/>
      <c r="L26" s="308"/>
    </row>
    <row r="27" spans="1:13" ht="15" customHeight="1" x14ac:dyDescent="0.25">
      <c r="C27" s="308"/>
      <c r="D27" s="308"/>
      <c r="E27" s="308"/>
      <c r="F27" s="308"/>
      <c r="G27" s="308"/>
      <c r="H27" s="308"/>
      <c r="I27" s="308"/>
      <c r="J27" s="308"/>
      <c r="K27" s="308"/>
      <c r="L27" s="308"/>
    </row>
    <row r="28" spans="1:13" ht="20.100000000000001" customHeight="1" x14ac:dyDescent="0.25">
      <c r="C28" s="308"/>
      <c r="D28" s="308"/>
      <c r="E28" s="308"/>
      <c r="F28" s="308"/>
      <c r="G28" s="308"/>
      <c r="H28" s="308"/>
      <c r="I28" s="308"/>
      <c r="J28" s="308"/>
      <c r="K28" s="308"/>
      <c r="L28" s="308"/>
    </row>
    <row r="29" spans="1:13" ht="15.75" customHeight="1" x14ac:dyDescent="0.25"/>
    <row r="31" spans="1:13" ht="15" customHeight="1" x14ac:dyDescent="0.25">
      <c r="C31" s="349" t="s">
        <v>0</v>
      </c>
      <c r="D31" s="349"/>
      <c r="E31" s="349"/>
      <c r="F31" s="349"/>
      <c r="G31" s="349"/>
      <c r="H31" s="349"/>
      <c r="I31" s="349"/>
      <c r="J31" s="349"/>
      <c r="K31" s="349"/>
      <c r="L31" s="349"/>
    </row>
    <row r="32" spans="1:13" s="11" customFormat="1" ht="18.75" customHeight="1" x14ac:dyDescent="0.3">
      <c r="C32" s="349"/>
      <c r="D32" s="349"/>
      <c r="E32" s="349"/>
      <c r="F32" s="349"/>
      <c r="G32" s="349"/>
      <c r="H32" s="349"/>
      <c r="I32" s="349"/>
      <c r="J32" s="349"/>
      <c r="K32" s="349"/>
      <c r="L32" s="349"/>
      <c r="M32" s="8"/>
    </row>
    <row r="33" spans="1:13" s="11" customFormat="1" ht="17.399999999999999" x14ac:dyDescent="0.3">
      <c r="D33" s="47"/>
      <c r="E33" s="47"/>
      <c r="F33" s="47"/>
      <c r="G33" s="47"/>
      <c r="H33" s="47"/>
      <c r="I33" s="47"/>
      <c r="J33" s="47"/>
      <c r="K33" s="47"/>
      <c r="L33" s="47"/>
      <c r="M33" s="8"/>
    </row>
    <row r="34" spans="1:13" s="11" customFormat="1" ht="18.75" customHeight="1" x14ac:dyDescent="0.3">
      <c r="D34" s="47"/>
      <c r="E34" s="47"/>
      <c r="F34" s="47"/>
      <c r="G34" s="48"/>
      <c r="H34" s="12"/>
      <c r="I34" s="48"/>
      <c r="J34" s="12"/>
      <c r="K34" s="47"/>
      <c r="L34" s="47"/>
    </row>
    <row r="35" spans="1:13" s="11" customFormat="1" ht="18.75" customHeight="1" thickBot="1" x14ac:dyDescent="0.35">
      <c r="C35" s="350" t="s">
        <v>293</v>
      </c>
      <c r="D35" s="350"/>
      <c r="E35" s="350"/>
      <c r="F35" s="350"/>
      <c r="G35" s="350"/>
      <c r="H35" s="350"/>
      <c r="I35" s="350"/>
      <c r="J35" s="350"/>
      <c r="K35" s="350"/>
      <c r="L35" s="350"/>
    </row>
    <row r="36" spans="1:13" s="11" customFormat="1" ht="25.5" customHeight="1" x14ac:dyDescent="0.3">
      <c r="D36" s="47"/>
      <c r="E36" s="47"/>
      <c r="F36" s="47"/>
      <c r="G36" s="47"/>
      <c r="H36" s="47"/>
      <c r="I36" s="47"/>
      <c r="J36" s="47"/>
      <c r="K36" s="47"/>
      <c r="L36" s="47"/>
    </row>
    <row r="37" spans="1:13" ht="35.1" customHeight="1" x14ac:dyDescent="0.3">
      <c r="A37" s="11"/>
      <c r="B37" s="11"/>
      <c r="C37" s="336" t="s">
        <v>326</v>
      </c>
      <c r="D37" s="340"/>
      <c r="E37" s="340"/>
      <c r="F37" s="340"/>
      <c r="G37" s="340"/>
      <c r="H37" s="340"/>
      <c r="I37" s="340"/>
      <c r="J37" s="340"/>
      <c r="K37" s="340"/>
      <c r="L37" s="340"/>
    </row>
    <row r="38" spans="1:13" ht="35.1" customHeight="1" x14ac:dyDescent="0.3">
      <c r="A38" s="11"/>
      <c r="B38" s="11"/>
      <c r="C38" s="373"/>
      <c r="D38" s="374"/>
      <c r="E38" s="374"/>
      <c r="F38" s="374"/>
      <c r="G38" s="374"/>
      <c r="H38" s="374"/>
      <c r="I38" s="374"/>
      <c r="J38" s="374"/>
      <c r="K38" s="374"/>
      <c r="L38" s="375"/>
    </row>
    <row r="39" spans="1:13" ht="20.100000000000001" customHeight="1" x14ac:dyDescent="0.3">
      <c r="A39" s="11"/>
      <c r="B39" s="11"/>
      <c r="C39" s="49"/>
      <c r="D39" s="49"/>
      <c r="E39" s="49"/>
      <c r="F39" s="49"/>
      <c r="G39" s="49"/>
      <c r="H39" s="49"/>
      <c r="I39" s="49"/>
      <c r="J39" s="49"/>
      <c r="K39" s="49"/>
      <c r="L39" s="49"/>
    </row>
    <row r="40" spans="1:13" s="113" customFormat="1" ht="35.1" customHeight="1" x14ac:dyDescent="0.3">
      <c r="A40" s="11"/>
      <c r="B40" s="11"/>
      <c r="C40" s="336" t="s">
        <v>327</v>
      </c>
      <c r="D40" s="340"/>
      <c r="E40" s="340"/>
      <c r="F40" s="340"/>
      <c r="G40" s="340"/>
      <c r="H40" s="340"/>
      <c r="I40" s="340"/>
      <c r="J40" s="340"/>
      <c r="K40" s="340"/>
      <c r="L40" s="340"/>
    </row>
    <row r="41" spans="1:13" s="123" customFormat="1" ht="35.1" customHeight="1" x14ac:dyDescent="0.3">
      <c r="A41" s="11"/>
      <c r="B41" s="11"/>
      <c r="C41" s="373"/>
      <c r="D41" s="374"/>
      <c r="E41" s="374"/>
      <c r="F41" s="374"/>
      <c r="G41" s="374"/>
      <c r="H41" s="374"/>
      <c r="I41" s="374"/>
      <c r="J41" s="374"/>
      <c r="K41" s="374"/>
      <c r="L41" s="375"/>
    </row>
    <row r="42" spans="1:13" ht="20.100000000000001" customHeight="1" x14ac:dyDescent="0.3">
      <c r="A42" s="11"/>
      <c r="B42" s="11"/>
      <c r="C42" s="49"/>
      <c r="D42" s="49"/>
      <c r="E42" s="49"/>
      <c r="F42" s="49"/>
      <c r="G42" s="49"/>
      <c r="H42" s="49"/>
      <c r="I42" s="49"/>
      <c r="J42" s="49"/>
      <c r="K42" s="49"/>
      <c r="L42" s="49"/>
    </row>
    <row r="43" spans="1:13" ht="45" customHeight="1" x14ac:dyDescent="0.3">
      <c r="A43" s="11"/>
      <c r="B43" s="11"/>
      <c r="C43" s="395" t="s">
        <v>358</v>
      </c>
      <c r="D43" s="469"/>
      <c r="E43" s="469"/>
      <c r="F43" s="469"/>
      <c r="G43" s="469"/>
      <c r="H43" s="469"/>
      <c r="I43" s="469"/>
      <c r="J43" s="469"/>
      <c r="K43" s="469"/>
      <c r="L43" s="469"/>
    </row>
    <row r="44" spans="1:13" ht="35.1" customHeight="1" x14ac:dyDescent="0.3">
      <c r="A44" s="11"/>
      <c r="B44" s="11"/>
      <c r="C44" s="336" t="s">
        <v>246</v>
      </c>
      <c r="D44" s="336"/>
      <c r="E44" s="336"/>
      <c r="F44" s="336"/>
      <c r="G44" s="336"/>
      <c r="H44" s="336"/>
      <c r="I44" s="336"/>
      <c r="J44" s="336"/>
      <c r="K44" s="336"/>
      <c r="L44" s="336"/>
    </row>
    <row r="45" spans="1:13" ht="30" customHeight="1" x14ac:dyDescent="0.3">
      <c r="A45" s="11"/>
      <c r="B45" s="11"/>
      <c r="C45" s="479"/>
      <c r="D45" s="479"/>
      <c r="E45" s="479"/>
      <c r="F45" s="479"/>
      <c r="G45" s="479"/>
      <c r="H45" s="479"/>
      <c r="I45" s="479"/>
      <c r="J45" s="479"/>
      <c r="K45" s="50"/>
      <c r="L45" s="50"/>
    </row>
    <row r="46" spans="1:13" ht="35.1" customHeight="1" x14ac:dyDescent="0.3">
      <c r="A46" s="11"/>
      <c r="B46" s="11"/>
      <c r="C46" s="336" t="s">
        <v>154</v>
      </c>
      <c r="D46" s="424"/>
      <c r="E46" s="424"/>
      <c r="F46" s="424"/>
      <c r="G46" s="424"/>
      <c r="H46" s="424"/>
      <c r="I46" s="424"/>
      <c r="J46" s="424"/>
      <c r="K46" s="424"/>
      <c r="L46" s="424"/>
    </row>
    <row r="47" spans="1:13" ht="30" customHeight="1" x14ac:dyDescent="0.3">
      <c r="A47" s="11"/>
      <c r="B47" s="11"/>
      <c r="C47" s="358"/>
      <c r="D47" s="358"/>
      <c r="E47" s="358"/>
      <c r="F47" s="358"/>
      <c r="G47" s="358"/>
      <c r="H47" s="358"/>
      <c r="I47" s="358"/>
      <c r="J47" s="358"/>
      <c r="K47" s="24"/>
      <c r="L47" s="24"/>
    </row>
    <row r="48" spans="1:13" ht="30" customHeight="1" x14ac:dyDescent="0.3">
      <c r="A48" s="11"/>
      <c r="B48" s="11"/>
      <c r="C48" s="340" t="s">
        <v>41</v>
      </c>
      <c r="D48" s="340"/>
      <c r="E48" s="340"/>
      <c r="F48" s="340"/>
      <c r="G48" s="340"/>
      <c r="H48" s="340"/>
      <c r="I48" s="340"/>
      <c r="J48" s="340"/>
      <c r="K48" s="340"/>
      <c r="L48" s="340"/>
    </row>
    <row r="49" spans="1:12" ht="99.9" customHeight="1" x14ac:dyDescent="0.3">
      <c r="A49" s="11"/>
      <c r="B49" s="11"/>
      <c r="C49" s="472"/>
      <c r="D49" s="473"/>
      <c r="E49" s="473"/>
      <c r="F49" s="473"/>
      <c r="G49" s="473"/>
      <c r="H49" s="473"/>
      <c r="I49" s="473"/>
      <c r="J49" s="473"/>
      <c r="K49" s="473"/>
      <c r="L49" s="474"/>
    </row>
    <row r="50" spans="1:12" ht="99.9" customHeight="1" x14ac:dyDescent="0.3">
      <c r="A50" s="11"/>
      <c r="B50" s="11"/>
      <c r="C50" s="475"/>
      <c r="D50" s="476"/>
      <c r="E50" s="476"/>
      <c r="F50" s="476"/>
      <c r="G50" s="476"/>
      <c r="H50" s="476"/>
      <c r="I50" s="476"/>
      <c r="J50" s="476"/>
      <c r="K50" s="476"/>
      <c r="L50" s="477"/>
    </row>
    <row r="51" spans="1:12" ht="20.100000000000001" customHeight="1" x14ac:dyDescent="0.3">
      <c r="A51" s="11"/>
      <c r="B51" s="11"/>
      <c r="C51" s="49"/>
      <c r="D51" s="49"/>
      <c r="E51" s="49"/>
      <c r="F51" s="49"/>
      <c r="G51" s="49"/>
      <c r="H51" s="49"/>
      <c r="I51" s="49"/>
      <c r="J51" s="49"/>
      <c r="K51" s="49"/>
      <c r="L51" s="49"/>
    </row>
    <row r="52" spans="1:12" ht="42" customHeight="1" x14ac:dyDescent="0.3">
      <c r="A52" s="11"/>
      <c r="B52" s="11"/>
      <c r="C52" s="395" t="s">
        <v>394</v>
      </c>
      <c r="D52" s="469"/>
      <c r="E52" s="469"/>
      <c r="F52" s="469"/>
      <c r="G52" s="469"/>
      <c r="H52" s="469"/>
      <c r="I52" s="469"/>
      <c r="J52" s="469"/>
      <c r="K52" s="469"/>
      <c r="L52" s="469"/>
    </row>
    <row r="53" spans="1:12" ht="22.8" customHeight="1" x14ac:dyDescent="0.3">
      <c r="A53" s="11"/>
      <c r="B53" s="11"/>
      <c r="D53" s="478"/>
      <c r="E53" s="478"/>
      <c r="G53" s="279"/>
      <c r="H53" s="298"/>
      <c r="J53" s="281"/>
      <c r="K53" s="281"/>
      <c r="L53" s="281"/>
    </row>
    <row r="54" spans="1:12" ht="67.2" customHeight="1" x14ac:dyDescent="0.3">
      <c r="A54" s="11"/>
      <c r="B54" s="11"/>
      <c r="C54" s="395" t="s">
        <v>396</v>
      </c>
      <c r="D54" s="469"/>
      <c r="E54" s="469"/>
      <c r="F54" s="469"/>
      <c r="G54" s="469"/>
      <c r="H54" s="469"/>
      <c r="I54" s="469"/>
      <c r="J54" s="469"/>
      <c r="K54" s="469"/>
      <c r="L54" s="469"/>
    </row>
    <row r="55" spans="1:12" ht="20.100000000000001" customHeight="1" x14ac:dyDescent="0.3">
      <c r="A55" s="11"/>
      <c r="B55" s="11"/>
      <c r="C55" s="451"/>
      <c r="D55" s="452"/>
      <c r="E55" s="452"/>
      <c r="F55" s="452"/>
      <c r="G55" s="452"/>
      <c r="H55" s="452"/>
      <c r="I55" s="452"/>
      <c r="J55" s="452"/>
      <c r="K55" s="452"/>
      <c r="L55" s="453"/>
    </row>
    <row r="56" spans="1:12" ht="181.5" customHeight="1" x14ac:dyDescent="0.3">
      <c r="A56" s="11"/>
      <c r="B56" s="11"/>
      <c r="C56" s="457"/>
      <c r="D56" s="458"/>
      <c r="E56" s="458"/>
      <c r="F56" s="458"/>
      <c r="G56" s="458"/>
      <c r="H56" s="458"/>
      <c r="I56" s="458"/>
      <c r="J56" s="458"/>
      <c r="K56" s="458"/>
      <c r="L56" s="459"/>
    </row>
    <row r="57" spans="1:12" ht="20.100000000000001" customHeight="1" x14ac:dyDescent="0.3">
      <c r="A57" s="11"/>
      <c r="B57" s="11"/>
      <c r="C57" s="49"/>
      <c r="D57" s="49"/>
      <c r="E57" s="49"/>
      <c r="F57" s="49"/>
      <c r="G57" s="49"/>
      <c r="H57" s="49"/>
      <c r="I57" s="49"/>
      <c r="J57" s="49"/>
      <c r="K57" s="49"/>
      <c r="L57" s="49"/>
    </row>
    <row r="58" spans="1:12" ht="45" customHeight="1" x14ac:dyDescent="0.3">
      <c r="A58" s="11"/>
      <c r="B58" s="11"/>
      <c r="C58" s="395" t="s">
        <v>395</v>
      </c>
      <c r="D58" s="469"/>
      <c r="E58" s="469"/>
      <c r="F58" s="469"/>
      <c r="G58" s="469"/>
      <c r="H58" s="469"/>
      <c r="I58" s="469"/>
      <c r="J58" s="469"/>
      <c r="K58" s="469"/>
      <c r="L58" s="469"/>
    </row>
    <row r="59" spans="1:12" ht="22.8" customHeight="1" x14ac:dyDescent="0.3">
      <c r="A59" s="11"/>
      <c r="B59" s="11"/>
      <c r="D59" s="478"/>
      <c r="E59" s="478"/>
      <c r="G59" s="297"/>
      <c r="H59" s="298"/>
      <c r="J59" s="298"/>
      <c r="K59" s="298"/>
      <c r="L59" s="281"/>
    </row>
    <row r="60" spans="1:12" ht="62.4" customHeight="1" x14ac:dyDescent="0.3">
      <c r="A60" s="11"/>
      <c r="B60" s="11"/>
      <c r="C60" s="395" t="s">
        <v>396</v>
      </c>
      <c r="D60" s="469"/>
      <c r="E60" s="469"/>
      <c r="F60" s="469"/>
      <c r="G60" s="469"/>
      <c r="H60" s="469"/>
      <c r="I60" s="469"/>
      <c r="J60" s="469"/>
      <c r="K60" s="469"/>
      <c r="L60" s="469"/>
    </row>
    <row r="61" spans="1:12" ht="20.100000000000001" customHeight="1" x14ac:dyDescent="0.3">
      <c r="A61" s="11"/>
      <c r="B61" s="11"/>
      <c r="C61" s="451"/>
      <c r="D61" s="452"/>
      <c r="E61" s="452"/>
      <c r="F61" s="452"/>
      <c r="G61" s="452"/>
      <c r="H61" s="452"/>
      <c r="I61" s="452"/>
      <c r="J61" s="452"/>
      <c r="K61" s="452"/>
      <c r="L61" s="453"/>
    </row>
    <row r="62" spans="1:12" ht="20.100000000000001" customHeight="1" x14ac:dyDescent="0.3">
      <c r="A62" s="11"/>
      <c r="B62" s="11"/>
      <c r="C62" s="454"/>
      <c r="D62" s="455"/>
      <c r="E62" s="455"/>
      <c r="F62" s="455"/>
      <c r="G62" s="455"/>
      <c r="H62" s="455"/>
      <c r="I62" s="455"/>
      <c r="J62" s="455"/>
      <c r="K62" s="455"/>
      <c r="L62" s="456"/>
    </row>
    <row r="63" spans="1:12" ht="20.100000000000001" customHeight="1" x14ac:dyDescent="0.3">
      <c r="A63" s="11"/>
      <c r="B63" s="11"/>
      <c r="C63" s="454"/>
      <c r="D63" s="455"/>
      <c r="E63" s="455"/>
      <c r="F63" s="455"/>
      <c r="G63" s="455"/>
      <c r="H63" s="455"/>
      <c r="I63" s="455"/>
      <c r="J63" s="455"/>
      <c r="K63" s="455"/>
      <c r="L63" s="456"/>
    </row>
    <row r="64" spans="1:12" ht="20.100000000000001" customHeight="1" x14ac:dyDescent="0.3">
      <c r="A64" s="11"/>
      <c r="B64" s="11"/>
      <c r="C64" s="454"/>
      <c r="D64" s="455"/>
      <c r="E64" s="455"/>
      <c r="F64" s="455"/>
      <c r="G64" s="455"/>
      <c r="H64" s="455"/>
      <c r="I64" s="455"/>
      <c r="J64" s="455"/>
      <c r="K64" s="455"/>
      <c r="L64" s="456"/>
    </row>
    <row r="65" spans="1:12" ht="20.100000000000001" customHeight="1" x14ac:dyDescent="0.3">
      <c r="A65" s="11"/>
      <c r="B65" s="11"/>
      <c r="C65" s="454"/>
      <c r="D65" s="455"/>
      <c r="E65" s="455"/>
      <c r="F65" s="455"/>
      <c r="G65" s="455"/>
      <c r="H65" s="455"/>
      <c r="I65" s="455"/>
      <c r="J65" s="455"/>
      <c r="K65" s="455"/>
      <c r="L65" s="456"/>
    </row>
    <row r="66" spans="1:12" ht="20.100000000000001" customHeight="1" x14ac:dyDescent="0.3">
      <c r="A66" s="11"/>
      <c r="B66" s="11"/>
      <c r="C66" s="454"/>
      <c r="D66" s="455"/>
      <c r="E66" s="455"/>
      <c r="F66" s="455"/>
      <c r="G66" s="455"/>
      <c r="H66" s="455"/>
      <c r="I66" s="455"/>
      <c r="J66" s="455"/>
      <c r="K66" s="455"/>
      <c r="L66" s="456"/>
    </row>
    <row r="67" spans="1:12" ht="20.100000000000001" customHeight="1" x14ac:dyDescent="0.3">
      <c r="A67" s="11"/>
      <c r="B67" s="11"/>
      <c r="C67" s="454"/>
      <c r="D67" s="455"/>
      <c r="E67" s="455"/>
      <c r="F67" s="455"/>
      <c r="G67" s="455"/>
      <c r="H67" s="455"/>
      <c r="I67" s="455"/>
      <c r="J67" s="455"/>
      <c r="K67" s="455"/>
      <c r="L67" s="456"/>
    </row>
    <row r="68" spans="1:12" ht="20.100000000000001" customHeight="1" x14ac:dyDescent="0.3">
      <c r="A68" s="11"/>
      <c r="B68" s="11"/>
      <c r="C68" s="454"/>
      <c r="D68" s="455"/>
      <c r="E68" s="455"/>
      <c r="F68" s="455"/>
      <c r="G68" s="455"/>
      <c r="H68" s="455"/>
      <c r="I68" s="455"/>
      <c r="J68" s="455"/>
      <c r="K68" s="455"/>
      <c r="L68" s="456"/>
    </row>
    <row r="69" spans="1:12" ht="20.100000000000001" customHeight="1" x14ac:dyDescent="0.3">
      <c r="A69" s="11"/>
      <c r="B69" s="11"/>
      <c r="C69" s="457"/>
      <c r="D69" s="458"/>
      <c r="E69" s="458"/>
      <c r="F69" s="458"/>
      <c r="G69" s="458"/>
      <c r="H69" s="458"/>
      <c r="I69" s="458"/>
      <c r="J69" s="458"/>
      <c r="K69" s="458"/>
      <c r="L69" s="459"/>
    </row>
    <row r="70" spans="1:12" ht="19.8" customHeight="1" x14ac:dyDescent="0.3">
      <c r="A70" s="11"/>
      <c r="B70" s="11"/>
      <c r="C70" s="49"/>
      <c r="D70" s="49"/>
      <c r="E70" s="49"/>
      <c r="F70" s="49"/>
      <c r="G70" s="49"/>
      <c r="H70" s="49"/>
      <c r="I70" s="49"/>
      <c r="J70" s="49"/>
      <c r="K70" s="49"/>
      <c r="L70" s="49"/>
    </row>
    <row r="71" spans="1:12" ht="60" customHeight="1" x14ac:dyDescent="0.3">
      <c r="A71" s="11"/>
      <c r="B71" s="11"/>
      <c r="C71" s="395" t="s">
        <v>328</v>
      </c>
      <c r="D71" s="470"/>
      <c r="E71" s="470"/>
      <c r="F71" s="470"/>
      <c r="G71" s="470"/>
      <c r="H71" s="470"/>
      <c r="I71" s="470"/>
      <c r="J71" s="470"/>
      <c r="K71" s="470"/>
      <c r="L71" s="470"/>
    </row>
    <row r="72" spans="1:12" ht="35.1" customHeight="1" x14ac:dyDescent="0.3">
      <c r="A72" s="11"/>
      <c r="B72" s="11"/>
      <c r="C72" s="382"/>
      <c r="D72" s="384"/>
      <c r="E72" s="133"/>
      <c r="F72" s="133"/>
      <c r="G72" s="132"/>
      <c r="H72" s="132"/>
      <c r="I72" s="132"/>
      <c r="J72" s="132"/>
      <c r="K72" s="132"/>
      <c r="L72" s="132"/>
    </row>
    <row r="73" spans="1:12" ht="65.099999999999994" customHeight="1" x14ac:dyDescent="0.3">
      <c r="A73" s="11"/>
      <c r="B73" s="11"/>
      <c r="C73" s="336" t="s">
        <v>140</v>
      </c>
      <c r="D73" s="336"/>
      <c r="E73" s="336"/>
      <c r="F73" s="336"/>
      <c r="G73" s="336"/>
      <c r="H73" s="336"/>
      <c r="I73" s="336"/>
      <c r="J73" s="336"/>
      <c r="K73" s="336"/>
      <c r="L73" s="336"/>
    </row>
    <row r="74" spans="1:12" ht="35.1" customHeight="1" x14ac:dyDescent="0.3">
      <c r="A74" s="11"/>
      <c r="B74" s="11"/>
      <c r="C74" s="382"/>
      <c r="D74" s="383"/>
      <c r="E74" s="383"/>
      <c r="F74" s="383"/>
      <c r="G74" s="383"/>
      <c r="H74" s="383"/>
      <c r="I74" s="383"/>
      <c r="J74" s="384"/>
      <c r="K74" s="118"/>
      <c r="L74" s="118"/>
    </row>
    <row r="75" spans="1:12" ht="30" customHeight="1" x14ac:dyDescent="0.3">
      <c r="A75" s="11"/>
      <c r="B75" s="11"/>
      <c r="C75" s="341" t="s">
        <v>41</v>
      </c>
      <c r="D75" s="341"/>
      <c r="E75" s="341"/>
      <c r="F75" s="341"/>
      <c r="G75" s="341"/>
      <c r="H75" s="341"/>
      <c r="I75" s="341"/>
      <c r="J75" s="341"/>
      <c r="K75" s="341"/>
      <c r="L75" s="341"/>
    </row>
    <row r="76" spans="1:12" ht="99.9" customHeight="1" x14ac:dyDescent="0.3">
      <c r="A76" s="11"/>
      <c r="B76" s="11"/>
      <c r="C76" s="376"/>
      <c r="D76" s="377"/>
      <c r="E76" s="377"/>
      <c r="F76" s="377"/>
      <c r="G76" s="377"/>
      <c r="H76" s="377"/>
      <c r="I76" s="377"/>
      <c r="J76" s="377"/>
      <c r="K76" s="377"/>
      <c r="L76" s="378"/>
    </row>
    <row r="77" spans="1:12" ht="99.9" customHeight="1" x14ac:dyDescent="0.3">
      <c r="A77" s="11"/>
      <c r="B77" s="11"/>
      <c r="C77" s="379"/>
      <c r="D77" s="380"/>
      <c r="E77" s="380"/>
      <c r="F77" s="380"/>
      <c r="G77" s="380"/>
      <c r="H77" s="380"/>
      <c r="I77" s="380"/>
      <c r="J77" s="380"/>
      <c r="K77" s="380"/>
      <c r="L77" s="381"/>
    </row>
    <row r="78" spans="1:12" ht="17.399999999999999" x14ac:dyDescent="0.3">
      <c r="A78" s="11"/>
      <c r="B78" s="11"/>
      <c r="C78" s="49"/>
      <c r="D78" s="49"/>
      <c r="E78" s="49"/>
      <c r="F78" s="49"/>
      <c r="G78" s="49"/>
      <c r="H78" s="49"/>
      <c r="I78" s="49"/>
      <c r="J78" s="49"/>
      <c r="K78" s="49"/>
      <c r="L78" s="49"/>
    </row>
    <row r="79" spans="1:12" ht="35.1" customHeight="1" x14ac:dyDescent="0.3">
      <c r="A79" s="11"/>
      <c r="B79" s="11"/>
      <c r="C79" s="395" t="s">
        <v>386</v>
      </c>
      <c r="D79" s="470"/>
      <c r="E79" s="470"/>
      <c r="F79" s="470"/>
      <c r="G79" s="470"/>
      <c r="H79" s="470"/>
      <c r="I79" s="470"/>
      <c r="J79" s="470"/>
      <c r="K79" s="470"/>
      <c r="L79" s="470"/>
    </row>
    <row r="80" spans="1:12" ht="35.1" customHeight="1" x14ac:dyDescent="0.3">
      <c r="A80" s="11"/>
      <c r="B80" s="11"/>
      <c r="C80" s="336" t="s">
        <v>254</v>
      </c>
      <c r="D80" s="336"/>
      <c r="E80" s="336"/>
      <c r="F80" s="140"/>
      <c r="G80" s="336" t="s">
        <v>255</v>
      </c>
      <c r="H80" s="336"/>
      <c r="I80" s="336"/>
      <c r="J80" s="336"/>
      <c r="K80" s="336"/>
      <c r="L80" s="336"/>
    </row>
    <row r="81" spans="1:12" ht="35.1" customHeight="1" x14ac:dyDescent="0.3">
      <c r="A81" s="11"/>
      <c r="B81" s="11"/>
      <c r="C81" s="382"/>
      <c r="D81" s="471"/>
      <c r="E81" s="255"/>
      <c r="F81" s="133"/>
      <c r="G81" s="382"/>
      <c r="H81" s="384"/>
      <c r="I81" s="132"/>
      <c r="J81" s="132"/>
      <c r="K81" s="132"/>
      <c r="L81" s="132"/>
    </row>
    <row r="82" spans="1:12" ht="35.1" customHeight="1" x14ac:dyDescent="0.3">
      <c r="A82" s="11"/>
      <c r="B82" s="11"/>
      <c r="C82" s="336" t="s">
        <v>256</v>
      </c>
      <c r="D82" s="336"/>
      <c r="E82" s="336"/>
      <c r="F82" s="140"/>
      <c r="G82" s="336" t="s">
        <v>86</v>
      </c>
      <c r="H82" s="336"/>
      <c r="I82" s="336"/>
      <c r="J82" s="336"/>
      <c r="K82" s="336"/>
      <c r="L82" s="336"/>
    </row>
    <row r="83" spans="1:12" ht="35.1" customHeight="1" x14ac:dyDescent="0.3">
      <c r="A83" s="11"/>
      <c r="B83" s="11"/>
      <c r="C83" s="382"/>
      <c r="D83" s="384"/>
      <c r="E83" s="254"/>
      <c r="F83" s="254"/>
      <c r="G83" s="382"/>
      <c r="H83" s="384"/>
      <c r="I83" s="132"/>
      <c r="J83" s="132"/>
      <c r="K83" s="132"/>
      <c r="L83" s="132"/>
    </row>
    <row r="84" spans="1:12" ht="45" customHeight="1" x14ac:dyDescent="0.3">
      <c r="A84" s="11"/>
      <c r="B84" s="11"/>
      <c r="C84" s="336" t="s">
        <v>157</v>
      </c>
      <c r="D84" s="336"/>
      <c r="E84" s="336"/>
      <c r="F84" s="336"/>
      <c r="G84" s="336"/>
      <c r="H84" s="336"/>
      <c r="I84" s="336"/>
      <c r="J84" s="336"/>
      <c r="K84" s="336"/>
      <c r="L84" s="336"/>
    </row>
    <row r="85" spans="1:12" ht="35.1" customHeight="1" x14ac:dyDescent="0.3">
      <c r="A85" s="11"/>
      <c r="B85" s="11"/>
      <c r="C85" s="382"/>
      <c r="D85" s="384"/>
      <c r="E85" s="133"/>
      <c r="F85" s="133"/>
      <c r="G85" s="132"/>
      <c r="H85" s="132"/>
      <c r="I85" s="132"/>
      <c r="J85" s="132"/>
      <c r="K85" s="132"/>
      <c r="L85" s="132"/>
    </row>
    <row r="86" spans="1:12" ht="30" customHeight="1" x14ac:dyDescent="0.3">
      <c r="A86" s="11"/>
      <c r="B86" s="11"/>
      <c r="C86" s="341" t="s">
        <v>41</v>
      </c>
      <c r="D86" s="341"/>
      <c r="E86" s="341"/>
      <c r="F86" s="341"/>
      <c r="G86" s="341"/>
      <c r="H86" s="341"/>
      <c r="I86" s="341"/>
      <c r="J86" s="341"/>
      <c r="K86" s="341"/>
      <c r="L86" s="341"/>
    </row>
    <row r="87" spans="1:12" ht="99.9" customHeight="1" x14ac:dyDescent="0.3">
      <c r="A87" s="11"/>
      <c r="B87" s="11"/>
      <c r="C87" s="376"/>
      <c r="D87" s="377"/>
      <c r="E87" s="377"/>
      <c r="F87" s="377"/>
      <c r="G87" s="377"/>
      <c r="H87" s="377"/>
      <c r="I87" s="377"/>
      <c r="J87" s="377"/>
      <c r="K87" s="377"/>
      <c r="L87" s="378"/>
    </row>
    <row r="88" spans="1:12" ht="99.9" customHeight="1" x14ac:dyDescent="0.3">
      <c r="A88" s="11"/>
      <c r="B88" s="11"/>
      <c r="C88" s="379"/>
      <c r="D88" s="380"/>
      <c r="E88" s="380"/>
      <c r="F88" s="380"/>
      <c r="G88" s="380"/>
      <c r="H88" s="380"/>
      <c r="I88" s="380"/>
      <c r="J88" s="380"/>
      <c r="K88" s="380"/>
      <c r="L88" s="381"/>
    </row>
    <row r="89" spans="1:12" ht="20.100000000000001" customHeight="1" x14ac:dyDescent="0.3">
      <c r="A89" s="11"/>
      <c r="B89" s="11"/>
      <c r="C89" s="49"/>
      <c r="D89" s="49"/>
      <c r="E89" s="49"/>
      <c r="F89" s="49"/>
      <c r="G89" s="49"/>
      <c r="H89" s="49"/>
      <c r="I89" s="49"/>
      <c r="J89" s="49"/>
      <c r="K89" s="49"/>
      <c r="L89" s="49"/>
    </row>
    <row r="90" spans="1:12" ht="69.900000000000006" customHeight="1" x14ac:dyDescent="0.3">
      <c r="A90" s="11"/>
      <c r="B90" s="11"/>
      <c r="C90" s="336" t="s">
        <v>387</v>
      </c>
      <c r="D90" s="336"/>
      <c r="E90" s="336"/>
      <c r="F90" s="336"/>
      <c r="G90" s="336"/>
      <c r="H90" s="336"/>
      <c r="I90" s="336"/>
      <c r="J90" s="336"/>
      <c r="K90" s="336"/>
      <c r="L90" s="336"/>
    </row>
    <row r="91" spans="1:12" ht="30" customHeight="1" x14ac:dyDescent="0.3">
      <c r="A91" s="11"/>
      <c r="B91" s="11"/>
      <c r="C91" s="336" t="s">
        <v>163</v>
      </c>
      <c r="D91" s="336"/>
      <c r="E91" s="336"/>
      <c r="F91" s="336"/>
      <c r="G91" s="336"/>
      <c r="H91" s="336"/>
      <c r="I91" s="336"/>
      <c r="J91" s="336"/>
      <c r="K91" s="336"/>
      <c r="L91" s="336"/>
    </row>
    <row r="92" spans="1:12" ht="30" customHeight="1" x14ac:dyDescent="0.3">
      <c r="A92" s="11"/>
      <c r="B92" s="11"/>
      <c r="C92" s="382"/>
      <c r="D92" s="383"/>
      <c r="E92" s="383"/>
      <c r="F92" s="383"/>
      <c r="G92" s="384"/>
      <c r="H92" s="55"/>
      <c r="I92" s="55"/>
      <c r="J92" s="55"/>
      <c r="K92" s="55"/>
      <c r="L92" s="55"/>
    </row>
    <row r="93" spans="1:12" ht="30" customHeight="1" x14ac:dyDescent="0.3">
      <c r="A93" s="11"/>
      <c r="B93" s="11"/>
      <c r="C93" s="394" t="s">
        <v>41</v>
      </c>
      <c r="D93" s="394"/>
      <c r="E93" s="394"/>
      <c r="F93" s="394"/>
      <c r="G93" s="394"/>
      <c r="H93" s="394"/>
      <c r="I93" s="394"/>
      <c r="J93" s="394"/>
      <c r="K93" s="394"/>
      <c r="L93" s="394"/>
    </row>
    <row r="94" spans="1:12" ht="99.9" customHeight="1" x14ac:dyDescent="0.3">
      <c r="A94" s="11"/>
      <c r="B94" s="11"/>
      <c r="C94" s="400"/>
      <c r="D94" s="401"/>
      <c r="E94" s="401"/>
      <c r="F94" s="401"/>
      <c r="G94" s="401"/>
      <c r="H94" s="401"/>
      <c r="I94" s="401"/>
      <c r="J94" s="401"/>
      <c r="K94" s="401"/>
      <c r="L94" s="402"/>
    </row>
    <row r="95" spans="1:12" ht="99.9" customHeight="1" x14ac:dyDescent="0.3">
      <c r="A95" s="11"/>
      <c r="B95" s="11"/>
      <c r="C95" s="403"/>
      <c r="D95" s="404"/>
      <c r="E95" s="404"/>
      <c r="F95" s="404"/>
      <c r="G95" s="404"/>
      <c r="H95" s="404"/>
      <c r="I95" s="404"/>
      <c r="J95" s="404"/>
      <c r="K95" s="404"/>
      <c r="L95" s="405"/>
    </row>
    <row r="96" spans="1:12" ht="20.100000000000001" customHeight="1" x14ac:dyDescent="0.3">
      <c r="A96" s="11"/>
      <c r="B96" s="11"/>
      <c r="C96" s="49"/>
      <c r="D96" s="49"/>
      <c r="E96" s="49"/>
      <c r="F96" s="49"/>
      <c r="G96" s="49"/>
      <c r="H96" s="49"/>
      <c r="I96" s="49"/>
      <c r="J96" s="49"/>
      <c r="K96" s="49"/>
      <c r="L96" s="49"/>
    </row>
    <row r="97" spans="1:12" ht="42.75" customHeight="1" x14ac:dyDescent="0.3">
      <c r="A97" s="11"/>
      <c r="B97" s="11"/>
      <c r="C97" s="336" t="s">
        <v>329</v>
      </c>
      <c r="D97" s="336"/>
      <c r="E97" s="336"/>
      <c r="F97" s="336"/>
      <c r="G97" s="336"/>
      <c r="H97" s="336"/>
      <c r="I97" s="336"/>
      <c r="J97" s="336"/>
      <c r="K97" s="336"/>
      <c r="L97" s="336"/>
    </row>
    <row r="98" spans="1:12" ht="35.1" customHeight="1" x14ac:dyDescent="0.3">
      <c r="A98" s="11"/>
      <c r="B98" s="11"/>
      <c r="C98" s="382"/>
      <c r="D98" s="384"/>
      <c r="E98" s="133"/>
      <c r="F98" s="133"/>
      <c r="G98" s="135"/>
      <c r="H98" s="135"/>
      <c r="I98" s="135"/>
      <c r="J98" s="135"/>
      <c r="K98" s="135"/>
      <c r="L98" s="135"/>
    </row>
    <row r="99" spans="1:12" ht="30" customHeight="1" x14ac:dyDescent="0.3">
      <c r="A99" s="11"/>
      <c r="B99" s="11"/>
      <c r="C99" s="341" t="s">
        <v>41</v>
      </c>
      <c r="D99" s="341"/>
      <c r="E99" s="341"/>
      <c r="F99" s="341"/>
      <c r="G99" s="341"/>
      <c r="H99" s="341"/>
      <c r="I99" s="341"/>
      <c r="J99" s="341"/>
      <c r="K99" s="341"/>
      <c r="L99" s="341"/>
    </row>
    <row r="100" spans="1:12" ht="99.9" customHeight="1" x14ac:dyDescent="0.3">
      <c r="A100" s="11"/>
      <c r="B100" s="11"/>
      <c r="C100" s="376"/>
      <c r="D100" s="377"/>
      <c r="E100" s="377"/>
      <c r="F100" s="377"/>
      <c r="G100" s="377"/>
      <c r="H100" s="377"/>
      <c r="I100" s="377"/>
      <c r="J100" s="377"/>
      <c r="K100" s="377"/>
      <c r="L100" s="378"/>
    </row>
    <row r="101" spans="1:12" ht="99.9" customHeight="1" x14ac:dyDescent="0.3">
      <c r="A101" s="11"/>
      <c r="B101" s="11"/>
      <c r="C101" s="379"/>
      <c r="D101" s="380"/>
      <c r="E101" s="380"/>
      <c r="F101" s="380"/>
      <c r="G101" s="380"/>
      <c r="H101" s="380"/>
      <c r="I101" s="380"/>
      <c r="J101" s="380"/>
      <c r="K101" s="380"/>
      <c r="L101" s="381"/>
    </row>
    <row r="102" spans="1:12" ht="20.100000000000001" customHeight="1" x14ac:dyDescent="0.3">
      <c r="A102" s="11"/>
      <c r="B102" s="11"/>
    </row>
    <row r="103" spans="1:12" ht="80.099999999999994" customHeight="1" x14ac:dyDescent="0.3">
      <c r="A103" s="11"/>
      <c r="B103" s="11"/>
      <c r="C103" s="390" t="s">
        <v>330</v>
      </c>
      <c r="D103" s="390"/>
      <c r="E103" s="336"/>
      <c r="F103" s="336"/>
      <c r="G103" s="336"/>
      <c r="H103" s="336"/>
      <c r="I103" s="336"/>
      <c r="J103" s="336"/>
      <c r="K103" s="336"/>
      <c r="L103" s="336"/>
    </row>
    <row r="104" spans="1:12" ht="35.1" customHeight="1" x14ac:dyDescent="0.3">
      <c r="A104" s="11"/>
      <c r="B104" s="11"/>
      <c r="C104" s="358"/>
      <c r="D104" s="358"/>
      <c r="E104" s="133"/>
      <c r="F104" s="133"/>
      <c r="G104" s="132"/>
      <c r="H104" s="132"/>
      <c r="I104" s="132"/>
      <c r="J104" s="132"/>
      <c r="K104" s="132"/>
      <c r="L104" s="132"/>
    </row>
    <row r="105" spans="1:12" ht="30" customHeight="1" x14ac:dyDescent="0.3">
      <c r="A105" s="11"/>
      <c r="B105" s="11"/>
      <c r="C105" s="341" t="s">
        <v>41</v>
      </c>
      <c r="D105" s="341"/>
      <c r="E105" s="341"/>
      <c r="F105" s="341"/>
      <c r="G105" s="341"/>
      <c r="H105" s="341"/>
      <c r="I105" s="341"/>
      <c r="J105" s="341"/>
      <c r="K105" s="341"/>
      <c r="L105" s="341"/>
    </row>
    <row r="106" spans="1:12" ht="99.9" customHeight="1" x14ac:dyDescent="0.3">
      <c r="A106" s="11"/>
      <c r="B106" s="11"/>
      <c r="C106" s="376"/>
      <c r="D106" s="464"/>
      <c r="E106" s="464"/>
      <c r="F106" s="464"/>
      <c r="G106" s="464"/>
      <c r="H106" s="464"/>
      <c r="I106" s="464"/>
      <c r="J106" s="464"/>
      <c r="K106" s="464"/>
      <c r="L106" s="465"/>
    </row>
    <row r="107" spans="1:12" ht="99.9" customHeight="1" x14ac:dyDescent="0.3">
      <c r="A107" s="11"/>
      <c r="B107" s="11"/>
      <c r="C107" s="466"/>
      <c r="D107" s="467"/>
      <c r="E107" s="467"/>
      <c r="F107" s="467"/>
      <c r="G107" s="467"/>
      <c r="H107" s="467"/>
      <c r="I107" s="467"/>
      <c r="J107" s="467"/>
      <c r="K107" s="467"/>
      <c r="L107" s="468"/>
    </row>
    <row r="108" spans="1:12" ht="17.399999999999999" x14ac:dyDescent="0.3">
      <c r="A108" s="11"/>
      <c r="B108" s="11"/>
    </row>
    <row r="109" spans="1:12" s="54" customFormat="1" ht="35.1" customHeight="1" x14ac:dyDescent="0.3">
      <c r="A109" s="11"/>
      <c r="B109" s="11"/>
      <c r="C109" s="395" t="s">
        <v>331</v>
      </c>
      <c r="D109" s="395"/>
      <c r="E109" s="395"/>
      <c r="F109" s="395"/>
      <c r="G109" s="395"/>
      <c r="H109" s="395"/>
      <c r="I109" s="395"/>
      <c r="J109" s="395"/>
      <c r="K109" s="395"/>
      <c r="L109" s="395"/>
    </row>
    <row r="110" spans="1:12" s="24" customFormat="1" ht="30" customHeight="1" x14ac:dyDescent="0.3">
      <c r="A110" s="11"/>
      <c r="B110" s="11"/>
      <c r="C110" s="336" t="s">
        <v>359</v>
      </c>
      <c r="D110" s="469"/>
      <c r="E110" s="469"/>
      <c r="F110" s="469"/>
      <c r="G110" s="469"/>
      <c r="H110" s="469"/>
      <c r="I110" s="469"/>
      <c r="J110" s="469"/>
      <c r="K110" s="469"/>
      <c r="L110" s="469"/>
    </row>
    <row r="111" spans="1:12" s="24" customFormat="1" ht="35.1" customHeight="1" x14ac:dyDescent="0.3">
      <c r="A111" s="11"/>
      <c r="B111" s="11"/>
      <c r="C111" s="382"/>
      <c r="D111" s="384"/>
      <c r="E111" s="133"/>
      <c r="F111" s="133"/>
      <c r="G111" s="136"/>
      <c r="H111" s="136"/>
      <c r="I111" s="136"/>
      <c r="J111" s="136"/>
      <c r="K111" s="136"/>
      <c r="L111" s="136"/>
    </row>
    <row r="112" spans="1:12" s="24" customFormat="1" ht="30" customHeight="1" x14ac:dyDescent="0.3">
      <c r="A112" s="11"/>
      <c r="B112" s="11"/>
      <c r="C112" s="395" t="s">
        <v>360</v>
      </c>
      <c r="D112" s="395"/>
      <c r="E112" s="395"/>
      <c r="F112" s="395"/>
      <c r="G112" s="395"/>
      <c r="H112" s="395"/>
      <c r="I112" s="395"/>
      <c r="J112" s="395"/>
      <c r="K112" s="395"/>
      <c r="L112" s="395"/>
    </row>
    <row r="113" spans="1:12" s="24" customFormat="1" ht="35.1" customHeight="1" x14ac:dyDescent="0.3">
      <c r="A113" s="11"/>
      <c r="B113" s="11"/>
      <c r="C113" s="382"/>
      <c r="D113" s="384"/>
      <c r="E113" s="133"/>
      <c r="F113" s="133"/>
      <c r="G113" s="136"/>
      <c r="H113" s="136"/>
      <c r="I113" s="136"/>
      <c r="J113" s="136"/>
      <c r="K113" s="136"/>
      <c r="L113" s="136"/>
    </row>
    <row r="114" spans="1:12" s="24" customFormat="1" ht="30" customHeight="1" x14ac:dyDescent="0.3">
      <c r="A114" s="11"/>
      <c r="B114" s="11"/>
      <c r="C114" s="395" t="s">
        <v>361</v>
      </c>
      <c r="D114" s="395"/>
      <c r="E114" s="395"/>
      <c r="F114" s="395"/>
      <c r="G114" s="395"/>
      <c r="H114" s="395"/>
      <c r="I114" s="395"/>
      <c r="J114" s="395"/>
      <c r="K114" s="395"/>
      <c r="L114" s="395"/>
    </row>
    <row r="115" spans="1:12" s="24" customFormat="1" ht="35.1" customHeight="1" x14ac:dyDescent="0.3">
      <c r="A115" s="11"/>
      <c r="B115" s="11"/>
      <c r="C115" s="382"/>
      <c r="D115" s="384"/>
      <c r="E115" s="133"/>
      <c r="F115" s="133"/>
      <c r="G115" s="136"/>
      <c r="H115" s="136"/>
      <c r="I115" s="136"/>
      <c r="J115" s="136"/>
      <c r="K115" s="136"/>
      <c r="L115" s="136"/>
    </row>
    <row r="116" spans="1:12" s="24" customFormat="1" ht="69.75" customHeight="1" x14ac:dyDescent="0.3">
      <c r="A116" s="11"/>
      <c r="B116" s="11"/>
      <c r="C116" s="336" t="s">
        <v>363</v>
      </c>
      <c r="D116" s="336"/>
      <c r="E116" s="336"/>
      <c r="F116" s="336"/>
      <c r="G116" s="336"/>
      <c r="H116" s="336"/>
      <c r="I116" s="336"/>
      <c r="J116" s="336"/>
      <c r="K116" s="336"/>
      <c r="L116" s="336"/>
    </row>
    <row r="117" spans="1:12" s="24" customFormat="1" ht="36" customHeight="1" x14ac:dyDescent="0.3">
      <c r="A117" s="11"/>
      <c r="B117" s="11"/>
      <c r="C117" s="382"/>
      <c r="D117" s="384"/>
      <c r="E117" s="133"/>
      <c r="F117" s="133"/>
      <c r="G117" s="136"/>
      <c r="H117" s="136"/>
      <c r="I117" s="136"/>
      <c r="J117" s="136"/>
      <c r="K117" s="136"/>
      <c r="L117" s="136"/>
    </row>
    <row r="118" spans="1:12" ht="34.5" customHeight="1" x14ac:dyDescent="0.3">
      <c r="A118" s="11"/>
      <c r="B118" s="11"/>
      <c r="C118" s="341" t="s">
        <v>41</v>
      </c>
      <c r="D118" s="341"/>
      <c r="E118" s="341"/>
      <c r="F118" s="341"/>
      <c r="G118" s="341"/>
      <c r="H118" s="341"/>
      <c r="I118" s="341"/>
      <c r="J118" s="341"/>
      <c r="K118" s="341"/>
      <c r="L118" s="341"/>
    </row>
    <row r="119" spans="1:12" ht="99.9" customHeight="1" x14ac:dyDescent="0.3">
      <c r="A119" s="11"/>
      <c r="B119" s="11"/>
      <c r="C119" s="376"/>
      <c r="D119" s="377"/>
      <c r="E119" s="377"/>
      <c r="F119" s="377"/>
      <c r="G119" s="377"/>
      <c r="H119" s="377"/>
      <c r="I119" s="377"/>
      <c r="J119" s="377"/>
      <c r="K119" s="377"/>
      <c r="L119" s="378"/>
    </row>
    <row r="120" spans="1:12" ht="99.9" customHeight="1" x14ac:dyDescent="0.3">
      <c r="A120" s="11"/>
      <c r="B120" s="11"/>
      <c r="C120" s="379"/>
      <c r="D120" s="380"/>
      <c r="E120" s="380"/>
      <c r="F120" s="380"/>
      <c r="G120" s="380"/>
      <c r="H120" s="380"/>
      <c r="I120" s="380"/>
      <c r="J120" s="380"/>
      <c r="K120" s="380"/>
      <c r="L120" s="381"/>
    </row>
    <row r="121" spans="1:12" ht="20.100000000000001" customHeight="1" x14ac:dyDescent="0.3">
      <c r="A121" s="11"/>
      <c r="B121" s="11"/>
      <c r="C121" s="49"/>
      <c r="D121" s="49"/>
      <c r="E121" s="49"/>
      <c r="F121" s="49"/>
      <c r="G121" s="49"/>
      <c r="H121" s="49"/>
      <c r="I121" s="49"/>
      <c r="J121" s="49"/>
      <c r="K121" s="49"/>
      <c r="L121" s="49"/>
    </row>
    <row r="122" spans="1:12" ht="60" customHeight="1" x14ac:dyDescent="0.3">
      <c r="A122" s="11"/>
      <c r="B122" s="11"/>
      <c r="C122" s="336" t="s">
        <v>332</v>
      </c>
      <c r="D122" s="336"/>
      <c r="E122" s="336"/>
      <c r="F122" s="336"/>
      <c r="G122" s="336"/>
      <c r="H122" s="336"/>
      <c r="I122" s="336"/>
      <c r="J122" s="336"/>
      <c r="K122" s="336"/>
      <c r="L122" s="336"/>
    </row>
    <row r="123" spans="1:12" ht="30" customHeight="1" x14ac:dyDescent="0.3">
      <c r="A123" s="11"/>
      <c r="B123" s="11"/>
      <c r="C123" s="382"/>
      <c r="D123" s="383"/>
      <c r="E123" s="383"/>
      <c r="F123" s="384"/>
      <c r="G123" s="55"/>
      <c r="H123" s="55"/>
      <c r="I123" s="55"/>
      <c r="J123" s="55"/>
      <c r="K123" s="55"/>
      <c r="L123" s="55"/>
    </row>
    <row r="124" spans="1:12" ht="30" customHeight="1" x14ac:dyDescent="0.3">
      <c r="A124" s="11"/>
      <c r="B124" s="11"/>
      <c r="C124" s="390" t="s">
        <v>41</v>
      </c>
      <c r="D124" s="390"/>
      <c r="E124" s="390"/>
      <c r="F124" s="390"/>
      <c r="G124" s="390"/>
      <c r="H124" s="390"/>
      <c r="I124" s="390"/>
      <c r="J124" s="390"/>
      <c r="K124" s="390"/>
      <c r="L124" s="390"/>
    </row>
    <row r="125" spans="1:12" ht="99.9" customHeight="1" x14ac:dyDescent="0.3">
      <c r="A125" s="11"/>
      <c r="B125" s="11"/>
      <c r="C125" s="451"/>
      <c r="D125" s="452"/>
      <c r="E125" s="452"/>
      <c r="F125" s="452"/>
      <c r="G125" s="452"/>
      <c r="H125" s="452"/>
      <c r="I125" s="452"/>
      <c r="J125" s="452"/>
      <c r="K125" s="452"/>
      <c r="L125" s="453"/>
    </row>
    <row r="126" spans="1:12" ht="99.9" customHeight="1" x14ac:dyDescent="0.3">
      <c r="A126" s="11"/>
      <c r="B126" s="11"/>
      <c r="C126" s="457"/>
      <c r="D126" s="458"/>
      <c r="E126" s="458"/>
      <c r="F126" s="458"/>
      <c r="G126" s="458"/>
      <c r="H126" s="458"/>
      <c r="I126" s="458"/>
      <c r="J126" s="458"/>
      <c r="K126" s="458"/>
      <c r="L126" s="459"/>
    </row>
    <row r="127" spans="1:12" ht="20.100000000000001" customHeight="1" x14ac:dyDescent="0.3">
      <c r="A127" s="11"/>
      <c r="B127" s="11"/>
      <c r="C127" s="49"/>
      <c r="D127" s="49"/>
      <c r="E127" s="49"/>
      <c r="F127" s="49"/>
      <c r="G127" s="49"/>
      <c r="H127" s="49"/>
      <c r="I127" s="49"/>
      <c r="J127" s="49"/>
      <c r="K127" s="49"/>
      <c r="L127" s="49"/>
    </row>
    <row r="128" spans="1:12" ht="64.95" customHeight="1" x14ac:dyDescent="0.3">
      <c r="A128" s="11"/>
      <c r="B128" s="11"/>
      <c r="C128" s="336" t="s">
        <v>333</v>
      </c>
      <c r="D128" s="336"/>
      <c r="E128" s="336"/>
      <c r="F128" s="336"/>
      <c r="G128" s="336"/>
      <c r="H128" s="336"/>
      <c r="I128" s="336"/>
      <c r="J128" s="336"/>
      <c r="K128" s="336"/>
      <c r="L128" s="336"/>
    </row>
    <row r="129" spans="1:12" ht="35.1" customHeight="1" x14ac:dyDescent="0.3">
      <c r="A129" s="11"/>
      <c r="B129" s="11"/>
      <c r="C129" s="382"/>
      <c r="D129" s="384"/>
      <c r="E129" s="133"/>
      <c r="F129" s="133"/>
      <c r="G129" s="55"/>
      <c r="H129" s="55"/>
      <c r="I129" s="55"/>
      <c r="J129" s="55"/>
      <c r="K129" s="55"/>
      <c r="L129" s="55"/>
    </row>
    <row r="130" spans="1:12" ht="30" customHeight="1" x14ac:dyDescent="0.3">
      <c r="A130" s="11"/>
      <c r="B130" s="11"/>
      <c r="C130" s="390" t="s">
        <v>41</v>
      </c>
      <c r="D130" s="390"/>
      <c r="E130" s="390"/>
      <c r="F130" s="390"/>
      <c r="G130" s="390"/>
      <c r="H130" s="390"/>
      <c r="I130" s="390"/>
      <c r="J130" s="390"/>
      <c r="K130" s="390"/>
      <c r="L130" s="390"/>
    </row>
    <row r="131" spans="1:12" ht="99.9" customHeight="1" x14ac:dyDescent="0.3">
      <c r="A131" s="11"/>
      <c r="B131" s="11"/>
      <c r="C131" s="376"/>
      <c r="D131" s="377"/>
      <c r="E131" s="377"/>
      <c r="F131" s="377"/>
      <c r="G131" s="377"/>
      <c r="H131" s="377"/>
      <c r="I131" s="377"/>
      <c r="J131" s="377"/>
      <c r="K131" s="377"/>
      <c r="L131" s="378"/>
    </row>
    <row r="132" spans="1:12" ht="99.9" customHeight="1" x14ac:dyDescent="0.3">
      <c r="A132" s="11"/>
      <c r="B132" s="11"/>
      <c r="C132" s="379"/>
      <c r="D132" s="380"/>
      <c r="E132" s="380"/>
      <c r="F132" s="380"/>
      <c r="G132" s="380"/>
      <c r="H132" s="380"/>
      <c r="I132" s="380"/>
      <c r="J132" s="380"/>
      <c r="K132" s="380"/>
      <c r="L132" s="381"/>
    </row>
    <row r="133" spans="1:12" ht="20.100000000000001" customHeight="1" x14ac:dyDescent="0.3">
      <c r="A133" s="11"/>
      <c r="B133" s="11"/>
    </row>
    <row r="134" spans="1:12" ht="17.399999999999999" x14ac:dyDescent="0.3">
      <c r="A134" s="11"/>
      <c r="B134" s="11"/>
    </row>
    <row r="135" spans="1:12" ht="17.399999999999999" x14ac:dyDescent="0.3">
      <c r="A135" s="11"/>
      <c r="B135" s="11"/>
    </row>
    <row r="136" spans="1:12" ht="17.399999999999999" x14ac:dyDescent="0.3">
      <c r="A136" s="11"/>
      <c r="B136" s="11"/>
    </row>
    <row r="137" spans="1:12" ht="17.399999999999999" x14ac:dyDescent="0.3">
      <c r="A137" s="11"/>
      <c r="B137" s="11"/>
    </row>
    <row r="138" spans="1:12" ht="17.399999999999999" x14ac:dyDescent="0.3">
      <c r="A138" s="11"/>
      <c r="B138" s="11"/>
    </row>
    <row r="139" spans="1:12" ht="17.399999999999999" x14ac:dyDescent="0.3">
      <c r="A139" s="11"/>
      <c r="B139" s="11"/>
    </row>
    <row r="140" spans="1:12" ht="17.399999999999999" x14ac:dyDescent="0.3">
      <c r="A140" s="11"/>
      <c r="B140" s="11"/>
    </row>
    <row r="141" spans="1:12" ht="17.399999999999999" x14ac:dyDescent="0.3">
      <c r="A141" s="11"/>
      <c r="B141" s="11"/>
    </row>
    <row r="142" spans="1:12" ht="17.399999999999999" x14ac:dyDescent="0.3">
      <c r="A142" s="11"/>
      <c r="B142" s="11"/>
    </row>
    <row r="143" spans="1:12" ht="17.399999999999999" x14ac:dyDescent="0.3">
      <c r="A143" s="11"/>
      <c r="B143" s="11"/>
    </row>
    <row r="144" spans="1:12" ht="17.399999999999999" x14ac:dyDescent="0.3">
      <c r="A144" s="11"/>
      <c r="B144" s="11"/>
    </row>
    <row r="145" spans="1:13" ht="17.399999999999999" x14ac:dyDescent="0.3">
      <c r="A145" s="11"/>
      <c r="B145" s="11"/>
    </row>
    <row r="146" spans="1:13" ht="17.399999999999999" x14ac:dyDescent="0.3">
      <c r="A146" s="11"/>
      <c r="B146" s="11"/>
    </row>
    <row r="147" spans="1:13" ht="17.399999999999999" x14ac:dyDescent="0.3">
      <c r="A147" s="11"/>
      <c r="B147" s="11"/>
    </row>
    <row r="148" spans="1:13" ht="17.399999999999999" x14ac:dyDescent="0.3">
      <c r="A148" s="11"/>
      <c r="B148" s="11"/>
    </row>
    <row r="149" spans="1:13" ht="17.399999999999999" x14ac:dyDescent="0.3">
      <c r="A149" s="11"/>
      <c r="B149" s="11"/>
    </row>
    <row r="150" spans="1:13" ht="17.399999999999999" x14ac:dyDescent="0.3">
      <c r="A150" s="11"/>
      <c r="B150" s="11"/>
    </row>
    <row r="151" spans="1:13" ht="17.399999999999999" x14ac:dyDescent="0.3">
      <c r="A151" s="11"/>
      <c r="B151" s="11"/>
    </row>
    <row r="152" spans="1:13" ht="17.399999999999999" x14ac:dyDescent="0.3">
      <c r="A152" s="11"/>
      <c r="B152" s="11"/>
    </row>
    <row r="153" spans="1:13" ht="17.399999999999999" x14ac:dyDescent="0.3">
      <c r="A153" s="11"/>
      <c r="B153" s="11"/>
    </row>
    <row r="154" spans="1:13" ht="17.399999999999999" x14ac:dyDescent="0.3">
      <c r="A154" s="11"/>
      <c r="B154" s="11"/>
    </row>
    <row r="155" spans="1:13" ht="17.399999999999999" x14ac:dyDescent="0.3">
      <c r="A155" s="11"/>
      <c r="B155" s="11"/>
      <c r="M155" s="113"/>
    </row>
    <row r="156" spans="1:13" ht="17.399999999999999" x14ac:dyDescent="0.3">
      <c r="A156" s="11"/>
      <c r="B156" s="11"/>
      <c r="M156" s="123"/>
    </row>
    <row r="157" spans="1:13" ht="17.399999999999999" x14ac:dyDescent="0.3">
      <c r="A157" s="11"/>
      <c r="B157" s="11"/>
    </row>
    <row r="158" spans="1:13" ht="17.399999999999999" x14ac:dyDescent="0.3">
      <c r="A158" s="11"/>
      <c r="B158" s="11"/>
    </row>
    <row r="159" spans="1:13" ht="17.399999999999999" x14ac:dyDescent="0.3">
      <c r="A159" s="11"/>
      <c r="B159" s="11"/>
    </row>
    <row r="160" spans="1:13" ht="17.399999999999999" x14ac:dyDescent="0.3">
      <c r="A160" s="11"/>
      <c r="B160" s="11"/>
    </row>
    <row r="161" spans="1:13" ht="17.399999999999999" x14ac:dyDescent="0.3">
      <c r="A161" s="11"/>
      <c r="B161" s="11"/>
      <c r="M161" s="24"/>
    </row>
    <row r="162" spans="1:13" ht="17.399999999999999" x14ac:dyDescent="0.3">
      <c r="A162" s="11"/>
      <c r="B162" s="11"/>
    </row>
    <row r="163" spans="1:13" ht="17.399999999999999" x14ac:dyDescent="0.3">
      <c r="A163" s="11"/>
      <c r="B163" s="11"/>
      <c r="M163" s="24"/>
    </row>
    <row r="164" spans="1:13" ht="17.399999999999999" x14ac:dyDescent="0.3">
      <c r="A164" s="11"/>
      <c r="B164" s="11"/>
    </row>
    <row r="165" spans="1:13" ht="17.399999999999999" x14ac:dyDescent="0.3">
      <c r="A165" s="11"/>
      <c r="B165" s="11"/>
    </row>
    <row r="166" spans="1:13" ht="17.399999999999999" x14ac:dyDescent="0.3">
      <c r="A166" s="11"/>
      <c r="B166" s="11"/>
    </row>
    <row r="167" spans="1:13" ht="17.399999999999999" x14ac:dyDescent="0.3">
      <c r="A167" s="11"/>
      <c r="B167" s="11"/>
    </row>
    <row r="168" spans="1:13" ht="17.399999999999999" x14ac:dyDescent="0.3">
      <c r="A168" s="11"/>
      <c r="B168" s="11"/>
    </row>
    <row r="169" spans="1:13" ht="17.399999999999999" x14ac:dyDescent="0.3">
      <c r="A169" s="11"/>
      <c r="B169" s="11"/>
    </row>
    <row r="170" spans="1:13" ht="17.399999999999999" x14ac:dyDescent="0.3">
      <c r="A170" s="11"/>
      <c r="B170" s="11"/>
    </row>
    <row r="171" spans="1:13" ht="17.399999999999999" x14ac:dyDescent="0.3">
      <c r="A171" s="11"/>
      <c r="B171" s="11"/>
    </row>
    <row r="172" spans="1:13" ht="17.399999999999999" x14ac:dyDescent="0.3">
      <c r="A172" s="11"/>
      <c r="B172" s="11"/>
    </row>
    <row r="173" spans="1:13" ht="17.399999999999999" x14ac:dyDescent="0.3">
      <c r="A173" s="11"/>
      <c r="B173" s="11"/>
    </row>
    <row r="174" spans="1:13" ht="17.399999999999999" x14ac:dyDescent="0.3">
      <c r="A174" s="11"/>
      <c r="B174" s="11"/>
    </row>
    <row r="175" spans="1:13" ht="17.399999999999999" x14ac:dyDescent="0.3">
      <c r="A175" s="11"/>
      <c r="B175" s="11"/>
    </row>
    <row r="176" spans="1:13" ht="17.399999999999999" x14ac:dyDescent="0.3">
      <c r="A176" s="11"/>
      <c r="B176" s="11"/>
    </row>
    <row r="177" spans="1:2" ht="17.399999999999999" x14ac:dyDescent="0.3">
      <c r="A177" s="11"/>
      <c r="B177" s="11"/>
    </row>
    <row r="178" spans="1:2" ht="17.399999999999999" x14ac:dyDescent="0.3">
      <c r="A178" s="11"/>
      <c r="B178" s="11"/>
    </row>
    <row r="179" spans="1:2" ht="17.399999999999999" x14ac:dyDescent="0.3">
      <c r="A179" s="11"/>
      <c r="B179" s="11"/>
    </row>
    <row r="180" spans="1:2" ht="17.399999999999999" x14ac:dyDescent="0.3">
      <c r="A180" s="11"/>
      <c r="B180" s="11"/>
    </row>
    <row r="181" spans="1:2" ht="17.399999999999999" x14ac:dyDescent="0.3">
      <c r="A181" s="11"/>
      <c r="B181" s="11"/>
    </row>
    <row r="182" spans="1:2" ht="17.399999999999999" x14ac:dyDescent="0.3">
      <c r="A182" s="11"/>
      <c r="B182" s="11"/>
    </row>
    <row r="183" spans="1:2" ht="17.399999999999999" x14ac:dyDescent="0.3">
      <c r="A183" s="11"/>
      <c r="B183" s="11"/>
    </row>
    <row r="184" spans="1:2" ht="17.399999999999999" x14ac:dyDescent="0.3">
      <c r="A184" s="11"/>
      <c r="B184" s="11"/>
    </row>
    <row r="185" spans="1:2" ht="17.399999999999999" x14ac:dyDescent="0.3">
      <c r="A185" s="11"/>
      <c r="B185" s="11"/>
    </row>
    <row r="186" spans="1:2" ht="17.399999999999999" x14ac:dyDescent="0.3">
      <c r="A186" s="11"/>
      <c r="B186" s="11"/>
    </row>
    <row r="187" spans="1:2" ht="17.399999999999999" x14ac:dyDescent="0.3">
      <c r="A187" s="11"/>
      <c r="B187" s="11"/>
    </row>
    <row r="188" spans="1:2" ht="17.399999999999999" x14ac:dyDescent="0.3">
      <c r="A188" s="11"/>
      <c r="B188" s="11"/>
    </row>
    <row r="189" spans="1:2" ht="17.399999999999999" x14ac:dyDescent="0.3">
      <c r="A189" s="11"/>
      <c r="B189" s="11"/>
    </row>
    <row r="190" spans="1:2" ht="17.399999999999999" x14ac:dyDescent="0.3">
      <c r="A190" s="11"/>
      <c r="B190" s="11"/>
    </row>
    <row r="191" spans="1:2" ht="17.399999999999999" x14ac:dyDescent="0.3">
      <c r="A191" s="11"/>
      <c r="B191" s="11"/>
    </row>
    <row r="192" spans="1:2" ht="17.399999999999999" x14ac:dyDescent="0.3">
      <c r="A192" s="11"/>
      <c r="B192" s="11"/>
    </row>
    <row r="193" spans="1:2" ht="17.399999999999999" x14ac:dyDescent="0.3">
      <c r="A193" s="11"/>
      <c r="B193" s="11"/>
    </row>
    <row r="194" spans="1:2" ht="17.399999999999999" x14ac:dyDescent="0.3">
      <c r="A194" s="11"/>
      <c r="B194" s="11"/>
    </row>
    <row r="195" spans="1:2" ht="17.399999999999999" x14ac:dyDescent="0.3">
      <c r="A195" s="11"/>
      <c r="B195" s="11"/>
    </row>
    <row r="196" spans="1:2" ht="17.399999999999999" x14ac:dyDescent="0.3">
      <c r="A196" s="11"/>
      <c r="B196" s="11"/>
    </row>
    <row r="197" spans="1:2" ht="17.399999999999999" x14ac:dyDescent="0.3">
      <c r="A197" s="11"/>
      <c r="B197" s="11"/>
    </row>
    <row r="198" spans="1:2" ht="17.399999999999999" x14ac:dyDescent="0.3">
      <c r="A198" s="11"/>
      <c r="B198" s="11"/>
    </row>
    <row r="199" spans="1:2" ht="17.399999999999999" x14ac:dyDescent="0.3">
      <c r="A199" s="11"/>
      <c r="B199" s="11"/>
    </row>
    <row r="200" spans="1:2" ht="17.399999999999999" x14ac:dyDescent="0.3">
      <c r="A200" s="11"/>
      <c r="B200" s="11"/>
    </row>
    <row r="201" spans="1:2" ht="17.399999999999999" x14ac:dyDescent="0.3">
      <c r="A201" s="11"/>
      <c r="B201" s="11"/>
    </row>
    <row r="202" spans="1:2" ht="17.399999999999999" x14ac:dyDescent="0.3">
      <c r="A202" s="11"/>
      <c r="B202" s="11"/>
    </row>
    <row r="203" spans="1:2" ht="17.399999999999999" x14ac:dyDescent="0.3">
      <c r="A203" s="11"/>
      <c r="B203" s="11"/>
    </row>
    <row r="204" spans="1:2" ht="17.399999999999999" x14ac:dyDescent="0.3">
      <c r="A204" s="11"/>
      <c r="B204" s="11"/>
    </row>
    <row r="205" spans="1:2" ht="17.399999999999999" x14ac:dyDescent="0.3">
      <c r="A205" s="11"/>
      <c r="B205" s="11"/>
    </row>
    <row r="206" spans="1:2" ht="17.399999999999999" x14ac:dyDescent="0.3">
      <c r="A206" s="11"/>
      <c r="B206" s="11"/>
    </row>
    <row r="215" spans="13:13" x14ac:dyDescent="0.25">
      <c r="M215" s="54"/>
    </row>
    <row r="216" spans="13:13" x14ac:dyDescent="0.25">
      <c r="M216" s="24"/>
    </row>
    <row r="217" spans="13:13" x14ac:dyDescent="0.25">
      <c r="M217" s="24"/>
    </row>
    <row r="219" spans="13:13" x14ac:dyDescent="0.25">
      <c r="M219" s="35"/>
    </row>
    <row r="220" spans="13:13" x14ac:dyDescent="0.25">
      <c r="M220" s="24"/>
    </row>
    <row r="221" spans="13:13" x14ac:dyDescent="0.25">
      <c r="M221" s="24"/>
    </row>
    <row r="222" spans="13:13" x14ac:dyDescent="0.25">
      <c r="M222" s="24"/>
    </row>
    <row r="223" spans="13:13" x14ac:dyDescent="0.25">
      <c r="M223" s="24"/>
    </row>
    <row r="224" spans="13:13" x14ac:dyDescent="0.25">
      <c r="M224" s="24"/>
    </row>
    <row r="225" spans="13:13" x14ac:dyDescent="0.25">
      <c r="M225" s="24"/>
    </row>
    <row r="227" spans="13:13" x14ac:dyDescent="0.25">
      <c r="M227" s="35"/>
    </row>
    <row r="228" spans="13:13" x14ac:dyDescent="0.25">
      <c r="M228" s="24"/>
    </row>
    <row r="229" spans="13:13" x14ac:dyDescent="0.25">
      <c r="M229" s="24"/>
    </row>
    <row r="230" spans="13:13" x14ac:dyDescent="0.25">
      <c r="M230" s="24"/>
    </row>
    <row r="231" spans="13:13" x14ac:dyDescent="0.25">
      <c r="M231" s="24"/>
    </row>
    <row r="232" spans="13:13" x14ac:dyDescent="0.25">
      <c r="M232" s="24"/>
    </row>
    <row r="233" spans="13:13" x14ac:dyDescent="0.25">
      <c r="M233" s="24"/>
    </row>
    <row r="235" spans="13:13" x14ac:dyDescent="0.25">
      <c r="M235" s="35"/>
    </row>
    <row r="236" spans="13:13" x14ac:dyDescent="0.25">
      <c r="M236" s="24"/>
    </row>
    <row r="237" spans="13:13" x14ac:dyDescent="0.25">
      <c r="M237" s="24"/>
    </row>
    <row r="238" spans="13:13" x14ac:dyDescent="0.25">
      <c r="M238" s="24"/>
    </row>
    <row r="239" spans="13:13" x14ac:dyDescent="0.25">
      <c r="M239" s="24"/>
    </row>
    <row r="240" spans="13:13" x14ac:dyDescent="0.25">
      <c r="M240" s="24"/>
    </row>
    <row r="241" spans="13:13" x14ac:dyDescent="0.25">
      <c r="M241" s="24"/>
    </row>
    <row r="243" spans="13:13" x14ac:dyDescent="0.25">
      <c r="M243" s="35"/>
    </row>
    <row r="244" spans="13:13" x14ac:dyDescent="0.25">
      <c r="M244" s="24"/>
    </row>
    <row r="245" spans="13:13" x14ac:dyDescent="0.25">
      <c r="M245" s="24"/>
    </row>
    <row r="246" spans="13:13" x14ac:dyDescent="0.25">
      <c r="M246" s="24"/>
    </row>
    <row r="247" spans="13:13" x14ac:dyDescent="0.25">
      <c r="M247" s="24"/>
    </row>
  </sheetData>
  <sheetProtection algorithmName="SHA-512" hashValue="P8TNw9j3+yVCVDe/gTHyRfZyHalYU9/HAMSeTfYu+NroF53TPcxVeRIhfq/DqzRbshWl6ZT9+SEZMNSSom8JOg==" saltValue="YViCd9afizeMVZ8sjf4RFA==" spinCount="100000" sheet="1" selectLockedCells="1"/>
  <mergeCells count="73">
    <mergeCell ref="C45:J45"/>
    <mergeCell ref="C41:L41"/>
    <mergeCell ref="C40:L40"/>
    <mergeCell ref="C26:L28"/>
    <mergeCell ref="C31:L32"/>
    <mergeCell ref="C37:L37"/>
    <mergeCell ref="C44:L44"/>
    <mergeCell ref="C43:L43"/>
    <mergeCell ref="C35:L35"/>
    <mergeCell ref="C38:L38"/>
    <mergeCell ref="C129:D129"/>
    <mergeCell ref="C122:L122"/>
    <mergeCell ref="C123:F123"/>
    <mergeCell ref="C131:L132"/>
    <mergeCell ref="C109:L109"/>
    <mergeCell ref="C113:D113"/>
    <mergeCell ref="C119:L120"/>
    <mergeCell ref="C114:L114"/>
    <mergeCell ref="C115:D115"/>
    <mergeCell ref="C130:L130"/>
    <mergeCell ref="C117:D117"/>
    <mergeCell ref="C116:L116"/>
    <mergeCell ref="C124:L124"/>
    <mergeCell ref="C118:L118"/>
    <mergeCell ref="C128:L128"/>
    <mergeCell ref="C125:L126"/>
    <mergeCell ref="C47:J47"/>
    <mergeCell ref="C46:L46"/>
    <mergeCell ref="C48:L48"/>
    <mergeCell ref="C49:L50"/>
    <mergeCell ref="C73:L73"/>
    <mergeCell ref="C71:L71"/>
    <mergeCell ref="C72:D72"/>
    <mergeCell ref="C52:L52"/>
    <mergeCell ref="C55:L56"/>
    <mergeCell ref="C58:L58"/>
    <mergeCell ref="C61:L69"/>
    <mergeCell ref="C54:L54"/>
    <mergeCell ref="C60:L60"/>
    <mergeCell ref="D53:E53"/>
    <mergeCell ref="D59:E59"/>
    <mergeCell ref="C76:L77"/>
    <mergeCell ref="C74:J74"/>
    <mergeCell ref="C82:E82"/>
    <mergeCell ref="G82:L82"/>
    <mergeCell ref="G83:H83"/>
    <mergeCell ref="G81:H81"/>
    <mergeCell ref="C80:E80"/>
    <mergeCell ref="C75:L75"/>
    <mergeCell ref="G80:L80"/>
    <mergeCell ref="C79:L79"/>
    <mergeCell ref="C81:D81"/>
    <mergeCell ref="C112:L112"/>
    <mergeCell ref="C111:D111"/>
    <mergeCell ref="C110:L110"/>
    <mergeCell ref="C100:L101"/>
    <mergeCell ref="C103:L103"/>
    <mergeCell ref="C104:D104"/>
    <mergeCell ref="C99:L99"/>
    <mergeCell ref="C91:L91"/>
    <mergeCell ref="C106:L107"/>
    <mergeCell ref="C105:L105"/>
    <mergeCell ref="C98:D98"/>
    <mergeCell ref="C90:L90"/>
    <mergeCell ref="C83:D83"/>
    <mergeCell ref="C92:G92"/>
    <mergeCell ref="C97:L97"/>
    <mergeCell ref="C87:L88"/>
    <mergeCell ref="C86:L86"/>
    <mergeCell ref="C84:L84"/>
    <mergeCell ref="C85:D85"/>
    <mergeCell ref="C94:L95"/>
    <mergeCell ref="C93:L93"/>
  </mergeCells>
  <dataValidations count="6">
    <dataValidation type="list" allowBlank="1" showInputMessage="1" showErrorMessage="1" error="Por favor, seleccione una de las opciones habilitadas en el menú desplegable." prompt="Para seleccionar una opción, por favor, pulse el icono de la flecha." sqref="C92:G92" xr:uid="{00000000-0002-0000-0400-000000000000}">
      <formula1>$J$9:$J$14</formula1>
    </dataValidation>
    <dataValidation type="list" allowBlank="1" showInputMessage="1" showErrorMessage="1" error="Por favor, seleccione una de las opciones habilitadas en el menú desplegable." prompt="Para seleccionar una opción, por favor, pulse el icono de la flecha." sqref="C85:D85 C123:F123 C115:D115 C113:D113 C111:D111 C81 G83:H83 C72:D72 C104:D104 G81:H81 C83:D83 C129:D129 C98:D98 C117:D117" xr:uid="{00000000-0002-0000-0400-000001000000}">
      <formula1>$C$3:$C$5</formula1>
    </dataValidation>
    <dataValidation type="list" allowBlank="1" showInputMessage="1" showErrorMessage="1" error="Por favor, seleccione una de las opciones habilitadas en el menú desplegable." prompt="Para seleccionar una opción, por favor, pulse el icono de la flecha." sqref="C45:J45" xr:uid="{00000000-0002-0000-0400-000002000000}">
      <formula1>$C$7:$C$11</formula1>
    </dataValidation>
    <dataValidation type="list" allowBlank="1" showInputMessage="1" showErrorMessage="1" error="Por favor, seleccione una de las opciones habilitadas en el menú desplegable." prompt="Para seleccionar una opción, por favor, pulse el icono de la flecha." sqref="C47:J47" xr:uid="{00000000-0002-0000-0400-000003000000}">
      <formula1>$C$14:$C$17</formula1>
    </dataValidation>
    <dataValidation type="list" allowBlank="1" showInputMessage="1" showErrorMessage="1" error="Por favor, seleccione una de las opciones habilitadas en el menú desplegable." prompt="Para seleccionar una opción, por favor, pulse el icono de la flecha." sqref="C74:J74" xr:uid="{00000000-0002-0000-0400-000004000000}">
      <formula1>$O$4:$O$8</formula1>
    </dataValidation>
    <dataValidation type="list" allowBlank="1" showInputMessage="1" showErrorMessage="1" prompt="Para seleccionar una opción, por favor, pulse el icono de la flecha." sqref="D59:E59 D53:E53" xr:uid="{2597EE50-F4B1-41E0-978E-108CB22A7B91}">
      <formula1>$P$14:$P$15</formula1>
    </dataValidation>
  </dataValidations>
  <pageMargins left="0.15748031496062992" right="0.15748031496062992" top="0.43307086614173229" bottom="0.43307086614173229" header="0.31496062992125984" footer="0.31496062992125984"/>
  <pageSetup paperSize="9" scale="60" fitToHeight="0" orientation="portrait" r:id="rId1"/>
  <headerFooter>
    <oddFooter>&amp;L_x000D_&amp;1#&amp;"Calibri"&amp;10&amp;K000000 Clasificación: Interna&amp;C&amp;14Página &amp;P de &amp;N</oddFooter>
  </headerFooter>
  <rowBreaks count="4" manualBreakCount="4">
    <brk id="78" min="1" max="12" man="1"/>
    <brk id="102" min="1" max="12" man="1"/>
    <brk id="127" min="1" max="12" man="1"/>
    <brk id="141" min="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34998626667073579"/>
  </sheetPr>
  <dimension ref="A1:R182"/>
  <sheetViews>
    <sheetView showGridLines="0" showRowColHeaders="0" zoomScale="80" zoomScaleNormal="80" zoomScaleSheetLayoutView="100" workbookViewId="0">
      <selection activeCell="E49" sqref="E49:F49"/>
    </sheetView>
  </sheetViews>
  <sheetFormatPr baseColWidth="10" defaultColWidth="11.44140625" defaultRowHeight="13.8" x14ac:dyDescent="0.25"/>
  <cols>
    <col min="1" max="1" width="7" style="8" customWidth="1"/>
    <col min="2" max="2" width="2.6640625" style="8" customWidth="1"/>
    <col min="3" max="3" width="13.6640625" style="8" customWidth="1"/>
    <col min="4" max="4" width="17.44140625" style="8" customWidth="1"/>
    <col min="5" max="6" width="13.6640625" style="8" customWidth="1"/>
    <col min="7" max="9" width="16.109375" style="8" customWidth="1"/>
    <col min="10" max="10" width="0.5546875" style="8" customWidth="1"/>
    <col min="11" max="14" width="16.109375" style="8" customWidth="1"/>
    <col min="15" max="15" width="2.6640625" style="8" customWidth="1"/>
    <col min="16" max="16384" width="11.44140625" style="8"/>
  </cols>
  <sheetData>
    <row r="1" spans="1:14" ht="30" customHeight="1" x14ac:dyDescent="0.25"/>
    <row r="2" spans="1:14" ht="32.25" hidden="1" customHeight="1" x14ac:dyDescent="0.25">
      <c r="A2" s="88"/>
      <c r="B2" s="88"/>
      <c r="C2" s="124"/>
      <c r="D2" s="125"/>
      <c r="E2" s="125"/>
      <c r="F2" s="125"/>
      <c r="I2" s="24"/>
      <c r="J2" s="24"/>
      <c r="K2" s="125"/>
      <c r="L2" s="24"/>
      <c r="M2" s="24"/>
      <c r="N2" s="26" t="s">
        <v>42</v>
      </c>
    </row>
    <row r="3" spans="1:14" ht="15" hidden="1" customHeight="1" x14ac:dyDescent="0.25">
      <c r="C3" s="27"/>
      <c r="N3" s="28">
        <v>400</v>
      </c>
    </row>
    <row r="4" spans="1:14" ht="15.75" hidden="1" customHeight="1" x14ac:dyDescent="0.25">
      <c r="C4" s="27" t="s">
        <v>91</v>
      </c>
      <c r="N4" s="28">
        <v>1000</v>
      </c>
    </row>
    <row r="5" spans="1:14" ht="15.75" hidden="1" customHeight="1" x14ac:dyDescent="0.25">
      <c r="C5" s="27" t="s">
        <v>90</v>
      </c>
      <c r="N5" s="28">
        <v>1500</v>
      </c>
    </row>
    <row r="6" spans="1:14" ht="15" hidden="1" customHeight="1" x14ac:dyDescent="0.25">
      <c r="C6" s="124"/>
      <c r="D6" s="24"/>
      <c r="E6" s="24"/>
      <c r="F6" s="24"/>
      <c r="G6" s="41"/>
      <c r="H6" s="41"/>
      <c r="I6" s="41"/>
      <c r="J6" s="41"/>
      <c r="K6" s="41"/>
      <c r="L6" s="41"/>
      <c r="M6" s="41"/>
      <c r="N6" s="41"/>
    </row>
    <row r="7" spans="1:14" ht="15" hidden="1" customHeight="1" x14ac:dyDescent="0.25">
      <c r="C7" s="65"/>
      <c r="D7" s="22"/>
      <c r="E7" s="22"/>
      <c r="F7" s="23"/>
      <c r="G7" s="41"/>
      <c r="H7" s="41"/>
      <c r="I7" s="41"/>
      <c r="J7" s="41"/>
      <c r="K7" s="41"/>
      <c r="L7" s="41"/>
      <c r="M7" s="41"/>
      <c r="N7" s="24"/>
    </row>
    <row r="8" spans="1:14" ht="15.75" hidden="1" customHeight="1" x14ac:dyDescent="0.25">
      <c r="C8" s="65" t="s">
        <v>91</v>
      </c>
      <c r="D8" s="22"/>
      <c r="E8" s="22"/>
      <c r="F8" s="23"/>
      <c r="G8" s="41"/>
      <c r="H8" s="41"/>
      <c r="I8" s="41"/>
      <c r="J8" s="41"/>
      <c r="K8" s="41"/>
      <c r="L8" s="41"/>
      <c r="M8" s="41"/>
      <c r="N8" s="24"/>
    </row>
    <row r="9" spans="1:14" ht="15.75" hidden="1" customHeight="1" x14ac:dyDescent="0.25">
      <c r="C9" s="65" t="s">
        <v>291</v>
      </c>
      <c r="D9" s="22"/>
      <c r="E9" s="22"/>
      <c r="F9" s="23"/>
      <c r="G9" s="41"/>
      <c r="H9" s="41"/>
      <c r="I9" s="41"/>
      <c r="J9" s="41"/>
      <c r="K9" s="41"/>
      <c r="L9" s="41"/>
      <c r="M9" s="41"/>
      <c r="N9" s="24"/>
    </row>
    <row r="10" spans="1:14" ht="15.75" hidden="1" customHeight="1" x14ac:dyDescent="0.25">
      <c r="H10" s="41"/>
      <c r="I10" s="41"/>
      <c r="J10" s="41"/>
      <c r="K10" s="41"/>
      <c r="L10" s="41"/>
      <c r="M10" s="41"/>
      <c r="N10" s="24"/>
    </row>
    <row r="11" spans="1:14" ht="15.75" hidden="1" customHeight="1" x14ac:dyDescent="0.25">
      <c r="G11" s="24"/>
      <c r="H11" s="24"/>
      <c r="I11" s="24"/>
      <c r="J11" s="24"/>
      <c r="K11" s="24"/>
      <c r="L11" s="24"/>
      <c r="N11" s="24"/>
    </row>
    <row r="12" spans="1:14" ht="15.75" hidden="1" customHeight="1" x14ac:dyDescent="0.25">
      <c r="G12" s="24"/>
      <c r="H12" s="24"/>
      <c r="I12" s="24"/>
      <c r="J12" s="24"/>
      <c r="K12" s="24"/>
      <c r="L12" s="24"/>
      <c r="M12" s="24"/>
      <c r="N12" s="24"/>
    </row>
    <row r="13" spans="1:14" ht="15.75" hidden="1" customHeight="1" x14ac:dyDescent="0.25">
      <c r="G13" s="24"/>
      <c r="H13" s="24"/>
      <c r="I13" s="24"/>
      <c r="J13" s="24"/>
      <c r="K13" s="24"/>
      <c r="L13" s="24"/>
      <c r="N13" s="41"/>
    </row>
    <row r="14" spans="1:14" ht="15.75" hidden="1" customHeight="1" x14ac:dyDescent="0.25">
      <c r="G14" s="24"/>
      <c r="H14" s="24"/>
      <c r="I14" s="24"/>
      <c r="J14" s="24"/>
      <c r="K14" s="24"/>
      <c r="L14" s="24"/>
      <c r="N14" s="41"/>
    </row>
    <row r="15" spans="1:14" ht="15.75" hidden="1" customHeight="1" x14ac:dyDescent="0.25">
      <c r="G15" s="24"/>
      <c r="H15" s="24"/>
      <c r="I15" s="24"/>
      <c r="J15" s="24"/>
      <c r="K15" s="24"/>
      <c r="L15" s="24"/>
      <c r="N15" s="41"/>
    </row>
    <row r="16" spans="1:14" ht="15.75" hidden="1" customHeight="1" x14ac:dyDescent="0.25">
      <c r="M16" s="24"/>
      <c r="N16" s="41"/>
    </row>
    <row r="17" spans="1:15" ht="15.75" hidden="1" customHeight="1" x14ac:dyDescent="0.25">
      <c r="M17" s="24"/>
      <c r="N17" s="41"/>
    </row>
    <row r="18" spans="1:15" ht="15.75" hidden="1" customHeight="1" x14ac:dyDescent="0.25">
      <c r="M18" s="24"/>
      <c r="N18" s="41"/>
    </row>
    <row r="19" spans="1:15" ht="15.75" hidden="1" customHeight="1" x14ac:dyDescent="0.25">
      <c r="M19" s="24"/>
      <c r="N19" s="41"/>
    </row>
    <row r="20" spans="1:15" ht="15.75" hidden="1" customHeight="1" x14ac:dyDescent="0.25">
      <c r="M20" s="24"/>
      <c r="N20" s="41"/>
    </row>
    <row r="21" spans="1:15" ht="15.75" hidden="1" customHeight="1" x14ac:dyDescent="0.25">
      <c r="C21" s="24"/>
      <c r="D21" s="24"/>
      <c r="E21" s="24"/>
      <c r="F21" s="24"/>
      <c r="G21" s="24"/>
      <c r="H21" s="24"/>
      <c r="I21" s="24"/>
      <c r="J21" s="24"/>
      <c r="K21" s="24"/>
      <c r="L21" s="24"/>
      <c r="M21" s="24"/>
      <c r="N21" s="41"/>
    </row>
    <row r="22" spans="1:15" ht="15.75" hidden="1" customHeight="1" x14ac:dyDescent="0.25">
      <c r="D22" s="41"/>
      <c r="E22" s="41"/>
      <c r="F22" s="41"/>
      <c r="G22" s="24"/>
      <c r="H22" s="24"/>
      <c r="I22" s="24"/>
      <c r="J22" s="24"/>
      <c r="K22" s="24"/>
      <c r="L22" s="24"/>
      <c r="M22" s="24"/>
      <c r="N22" s="41"/>
    </row>
    <row r="23" spans="1:15" ht="15.75" hidden="1" customHeight="1" x14ac:dyDescent="0.25">
      <c r="D23" s="41"/>
      <c r="E23" s="41"/>
      <c r="F23" s="41"/>
      <c r="G23" s="24"/>
      <c r="H23" s="24"/>
      <c r="I23" s="24"/>
      <c r="J23" s="24"/>
      <c r="K23" s="24"/>
      <c r="L23" s="24"/>
      <c r="M23" s="24"/>
      <c r="N23" s="41"/>
    </row>
    <row r="24" spans="1:15" ht="15.75" hidden="1" customHeight="1" x14ac:dyDescent="0.25">
      <c r="D24" s="41"/>
      <c r="E24" s="41"/>
      <c r="F24" s="41"/>
      <c r="G24" s="24"/>
      <c r="H24" s="24"/>
      <c r="I24" s="24"/>
      <c r="J24" s="24"/>
      <c r="K24" s="24"/>
      <c r="L24" s="24"/>
      <c r="M24" s="24"/>
      <c r="N24" s="41"/>
    </row>
    <row r="25" spans="1:15" ht="15.75" hidden="1" customHeight="1" x14ac:dyDescent="0.25">
      <c r="A25" s="88"/>
      <c r="B25" s="88"/>
      <c r="D25" s="41"/>
      <c r="E25" s="41"/>
      <c r="F25" s="41"/>
      <c r="G25" s="24"/>
      <c r="H25" s="24"/>
      <c r="I25" s="24"/>
      <c r="J25" s="24"/>
      <c r="K25" s="24"/>
      <c r="L25" s="24"/>
      <c r="M25" s="24"/>
      <c r="N25" s="41"/>
    </row>
    <row r="26" spans="1:15" ht="20.100000000000001" customHeight="1" x14ac:dyDescent="0.25">
      <c r="C26" s="308" t="s">
        <v>240</v>
      </c>
      <c r="D26" s="308"/>
      <c r="E26" s="308"/>
      <c r="F26" s="308"/>
      <c r="G26" s="308"/>
      <c r="H26" s="308"/>
      <c r="I26" s="308"/>
      <c r="J26" s="308"/>
      <c r="K26" s="308"/>
      <c r="L26" s="308"/>
      <c r="M26" s="308"/>
      <c r="N26" s="308"/>
    </row>
    <row r="27" spans="1:15" ht="15" customHeight="1" x14ac:dyDescent="0.25">
      <c r="C27" s="308"/>
      <c r="D27" s="308"/>
      <c r="E27" s="308"/>
      <c r="F27" s="308"/>
      <c r="G27" s="308"/>
      <c r="H27" s="308"/>
      <c r="I27" s="308"/>
      <c r="J27" s="308"/>
      <c r="K27" s="308"/>
      <c r="L27" s="308"/>
      <c r="M27" s="308"/>
      <c r="N27" s="308"/>
    </row>
    <row r="28" spans="1:15" ht="20.100000000000001" customHeight="1" x14ac:dyDescent="0.25">
      <c r="C28" s="308"/>
      <c r="D28" s="308"/>
      <c r="E28" s="308"/>
      <c r="F28" s="308"/>
      <c r="G28" s="308"/>
      <c r="H28" s="308"/>
      <c r="I28" s="308"/>
      <c r="J28" s="308"/>
      <c r="K28" s="308"/>
      <c r="L28" s="308"/>
      <c r="M28" s="308"/>
      <c r="N28" s="308"/>
    </row>
    <row r="29" spans="1:15" ht="15.75" customHeight="1" x14ac:dyDescent="0.25"/>
    <row r="31" spans="1:15" ht="15" customHeight="1" x14ac:dyDescent="0.25">
      <c r="C31" s="349" t="s">
        <v>0</v>
      </c>
      <c r="D31" s="349"/>
      <c r="E31" s="349"/>
      <c r="F31" s="349"/>
      <c r="G31" s="349"/>
      <c r="H31" s="349"/>
      <c r="I31" s="349"/>
      <c r="J31" s="349"/>
      <c r="K31" s="349"/>
      <c r="L31" s="349"/>
      <c r="M31" s="349"/>
      <c r="N31" s="349"/>
    </row>
    <row r="32" spans="1:15" s="11" customFormat="1" ht="18.75" customHeight="1" x14ac:dyDescent="0.3">
      <c r="C32" s="349"/>
      <c r="D32" s="349"/>
      <c r="E32" s="349"/>
      <c r="F32" s="349"/>
      <c r="G32" s="349"/>
      <c r="H32" s="349"/>
      <c r="I32" s="349"/>
      <c r="J32" s="349"/>
      <c r="K32" s="349"/>
      <c r="L32" s="349"/>
      <c r="M32" s="349"/>
      <c r="N32" s="349"/>
      <c r="O32" s="8"/>
    </row>
    <row r="33" spans="1:15" s="11" customFormat="1" ht="17.399999999999999" x14ac:dyDescent="0.3">
      <c r="D33" s="47"/>
      <c r="E33" s="47"/>
      <c r="F33" s="47"/>
      <c r="G33" s="47"/>
      <c r="H33" s="178"/>
      <c r="I33" s="47"/>
      <c r="J33" s="178"/>
      <c r="K33" s="47"/>
      <c r="L33" s="47"/>
      <c r="M33" s="47"/>
      <c r="N33" s="47"/>
      <c r="O33" s="8"/>
    </row>
    <row r="34" spans="1:15" s="11" customFormat="1" ht="17.399999999999999" x14ac:dyDescent="0.3">
      <c r="D34" s="47"/>
      <c r="E34" s="47"/>
      <c r="F34" s="47"/>
      <c r="G34" s="48"/>
      <c r="H34" s="48"/>
      <c r="I34" s="12"/>
      <c r="J34" s="12"/>
      <c r="K34" s="48"/>
      <c r="L34" s="12"/>
      <c r="N34" s="47"/>
    </row>
    <row r="35" spans="1:15" s="11" customFormat="1" ht="18.75" customHeight="1" thickBot="1" x14ac:dyDescent="0.35">
      <c r="C35" s="350" t="s">
        <v>114</v>
      </c>
      <c r="D35" s="350"/>
      <c r="E35" s="350"/>
      <c r="F35" s="350"/>
      <c r="G35" s="350"/>
      <c r="H35" s="350"/>
      <c r="I35" s="350"/>
      <c r="J35" s="350"/>
      <c r="K35" s="350"/>
      <c r="L35" s="350"/>
      <c r="M35" s="350"/>
      <c r="N35" s="350"/>
    </row>
    <row r="36" spans="1:15" s="11" customFormat="1" ht="25.5" customHeight="1" x14ac:dyDescent="0.3">
      <c r="D36" s="47"/>
      <c r="E36" s="47"/>
      <c r="F36" s="47"/>
      <c r="G36" s="47"/>
      <c r="H36" s="178"/>
      <c r="I36" s="47"/>
      <c r="J36" s="178"/>
      <c r="K36" s="47"/>
      <c r="L36" s="47"/>
      <c r="M36" s="47"/>
      <c r="N36" s="47"/>
    </row>
    <row r="37" spans="1:15" ht="69.900000000000006" customHeight="1" x14ac:dyDescent="0.3">
      <c r="A37" s="263"/>
      <c r="B37" s="263"/>
      <c r="C37" s="336" t="s">
        <v>334</v>
      </c>
      <c r="D37" s="336"/>
      <c r="E37" s="336"/>
      <c r="F37" s="336"/>
      <c r="G37" s="336"/>
      <c r="H37" s="336"/>
      <c r="I37" s="336"/>
      <c r="J37" s="336"/>
      <c r="K37" s="336"/>
      <c r="L37" s="336"/>
      <c r="M37" s="336"/>
      <c r="N37" s="336"/>
      <c r="O37" s="11"/>
    </row>
    <row r="38" spans="1:15" ht="90" customHeight="1" x14ac:dyDescent="0.3">
      <c r="A38" s="11"/>
      <c r="B38" s="11"/>
      <c r="C38" s="336" t="s">
        <v>245</v>
      </c>
      <c r="D38" s="336"/>
      <c r="E38" s="336"/>
      <c r="F38" s="336"/>
      <c r="G38" s="336"/>
      <c r="H38" s="336"/>
      <c r="I38" s="336"/>
      <c r="J38" s="336"/>
      <c r="K38" s="336"/>
      <c r="L38" s="336"/>
      <c r="M38" s="336"/>
      <c r="N38" s="336"/>
      <c r="O38" s="11"/>
    </row>
    <row r="39" spans="1:15" ht="140.1" customHeight="1" x14ac:dyDescent="0.3">
      <c r="A39" s="11"/>
      <c r="B39" s="11"/>
      <c r="C39" s="336" t="s">
        <v>296</v>
      </c>
      <c r="D39" s="336"/>
      <c r="E39" s="336"/>
      <c r="F39" s="336"/>
      <c r="G39" s="336"/>
      <c r="H39" s="336"/>
      <c r="I39" s="336"/>
      <c r="J39" s="336"/>
      <c r="K39" s="336"/>
      <c r="L39" s="336"/>
      <c r="M39" s="336"/>
      <c r="N39" s="336"/>
      <c r="O39" s="11"/>
    </row>
    <row r="40" spans="1:15" ht="60" customHeight="1" x14ac:dyDescent="0.3">
      <c r="A40" s="11"/>
      <c r="B40" s="11"/>
      <c r="C40" s="336" t="s">
        <v>269</v>
      </c>
      <c r="D40" s="336"/>
      <c r="E40" s="336"/>
      <c r="F40" s="336"/>
      <c r="G40" s="336"/>
      <c r="H40" s="336"/>
      <c r="I40" s="336"/>
      <c r="J40" s="336"/>
      <c r="K40" s="336"/>
      <c r="L40" s="336"/>
      <c r="M40" s="336"/>
      <c r="N40" s="336"/>
      <c r="O40" s="11"/>
    </row>
    <row r="41" spans="1:15" ht="35.1" customHeight="1" x14ac:dyDescent="0.3">
      <c r="A41" s="11"/>
      <c r="B41" s="11"/>
      <c r="C41" s="336" t="s">
        <v>257</v>
      </c>
      <c r="D41" s="336"/>
      <c r="E41" s="336"/>
      <c r="F41" s="362"/>
      <c r="G41" s="358" t="s">
        <v>90</v>
      </c>
      <c r="H41" s="358"/>
      <c r="J41" s="140"/>
      <c r="M41" s="93"/>
      <c r="N41" s="93"/>
      <c r="O41" s="11"/>
    </row>
    <row r="42" spans="1:15" ht="69.900000000000006" customHeight="1" x14ac:dyDescent="0.3">
      <c r="A42" s="11"/>
      <c r="B42" s="11"/>
      <c r="C42" s="336" t="s">
        <v>258</v>
      </c>
      <c r="D42" s="336"/>
      <c r="E42" s="336"/>
      <c r="F42" s="336"/>
      <c r="G42" s="336"/>
      <c r="H42" s="336"/>
      <c r="I42" s="336"/>
      <c r="J42" s="336"/>
      <c r="K42" s="336"/>
      <c r="L42" s="336"/>
      <c r="M42" s="336"/>
      <c r="N42" s="336"/>
      <c r="O42" s="11"/>
    </row>
    <row r="43" spans="1:15" ht="20.100000000000001" customHeight="1" thickBot="1" x14ac:dyDescent="0.35">
      <c r="A43" s="11"/>
      <c r="B43" s="11"/>
      <c r="C43" s="141"/>
      <c r="D43" s="24"/>
      <c r="E43" s="24"/>
      <c r="F43" s="24"/>
      <c r="G43" s="24"/>
      <c r="H43" s="24"/>
      <c r="I43" s="24"/>
      <c r="J43" s="24"/>
      <c r="K43" s="142"/>
      <c r="L43" s="142"/>
      <c r="M43" s="142"/>
      <c r="N43" s="142"/>
    </row>
    <row r="44" spans="1:15" s="143" customFormat="1" ht="20.100000000000001" customHeight="1" thickTop="1" thickBot="1" x14ac:dyDescent="0.35">
      <c r="A44" s="11"/>
      <c r="B44" s="11"/>
      <c r="C44" s="548" t="s">
        <v>46</v>
      </c>
      <c r="D44" s="541" t="s">
        <v>236</v>
      </c>
      <c r="E44" s="541" t="s">
        <v>251</v>
      </c>
      <c r="F44" s="541"/>
      <c r="G44" s="541" t="s">
        <v>127</v>
      </c>
      <c r="H44" s="543" t="s">
        <v>242</v>
      </c>
      <c r="I44" s="539" t="s">
        <v>173</v>
      </c>
      <c r="J44" s="8"/>
      <c r="K44" s="538" t="s">
        <v>50</v>
      </c>
      <c r="L44" s="538"/>
      <c r="M44" s="538"/>
      <c r="N44" s="536" t="s">
        <v>172</v>
      </c>
      <c r="O44" s="8"/>
    </row>
    <row r="45" spans="1:15" ht="69.900000000000006" customHeight="1" thickBot="1" x14ac:dyDescent="0.35">
      <c r="A45" s="11"/>
      <c r="B45" s="11"/>
      <c r="C45" s="549"/>
      <c r="D45" s="542"/>
      <c r="E45" s="542"/>
      <c r="F45" s="542"/>
      <c r="G45" s="542"/>
      <c r="H45" s="544"/>
      <c r="I45" s="540"/>
      <c r="K45" s="144" t="s">
        <v>47</v>
      </c>
      <c r="L45" s="144" t="s">
        <v>48</v>
      </c>
      <c r="M45" s="144" t="s">
        <v>49</v>
      </c>
      <c r="N45" s="537"/>
    </row>
    <row r="46" spans="1:15" ht="3.9" customHeight="1" thickBot="1" x14ac:dyDescent="0.35">
      <c r="A46" s="11"/>
      <c r="B46" s="11"/>
      <c r="C46" s="42"/>
      <c r="D46" s="42"/>
      <c r="E46" s="42"/>
      <c r="F46" s="42"/>
      <c r="G46" s="42"/>
      <c r="H46" s="42"/>
      <c r="I46" s="42"/>
      <c r="K46" s="42"/>
      <c r="L46" s="42"/>
      <c r="M46" s="42"/>
      <c r="N46" s="42"/>
    </row>
    <row r="47" spans="1:15" s="143" customFormat="1" ht="15" customHeight="1" thickBot="1" x14ac:dyDescent="0.35">
      <c r="A47" s="11"/>
      <c r="B47" s="11"/>
      <c r="C47" s="486" t="s">
        <v>83</v>
      </c>
      <c r="D47" s="484"/>
      <c r="E47" s="484"/>
      <c r="F47" s="484"/>
      <c r="G47" s="484"/>
      <c r="H47" s="484"/>
      <c r="I47" s="487"/>
      <c r="J47" s="8"/>
      <c r="K47" s="483" t="s">
        <v>83</v>
      </c>
      <c r="L47" s="484"/>
      <c r="M47" s="484"/>
      <c r="N47" s="485"/>
      <c r="O47" s="8"/>
    </row>
    <row r="48" spans="1:15" ht="3.9" customHeight="1" thickBot="1" x14ac:dyDescent="0.35">
      <c r="A48" s="11"/>
      <c r="B48" s="11"/>
      <c r="C48" s="42"/>
      <c r="D48" s="42"/>
      <c r="E48" s="42"/>
      <c r="F48" s="42"/>
      <c r="G48" s="42"/>
      <c r="H48" s="42"/>
      <c r="I48" s="42"/>
      <c r="K48" s="42"/>
      <c r="L48" s="42"/>
      <c r="M48" s="42"/>
      <c r="N48" s="42"/>
    </row>
    <row r="49" spans="1:15" ht="57.9" customHeight="1" x14ac:dyDescent="0.3">
      <c r="A49" s="11"/>
      <c r="B49" s="11"/>
      <c r="C49" s="545" t="s">
        <v>51</v>
      </c>
      <c r="D49" s="240" t="s">
        <v>171</v>
      </c>
      <c r="E49" s="550"/>
      <c r="F49" s="535"/>
      <c r="G49" s="216"/>
      <c r="H49" s="86"/>
      <c r="I49" s="488"/>
      <c r="J49" s="182"/>
      <c r="K49" s="491"/>
      <c r="L49" s="492"/>
      <c r="M49" s="492"/>
      <c r="N49" s="493"/>
    </row>
    <row r="50" spans="1:15" ht="57.9" customHeight="1" x14ac:dyDescent="0.3">
      <c r="A50" s="11"/>
      <c r="B50" s="11"/>
      <c r="C50" s="546"/>
      <c r="D50" s="241" t="s">
        <v>397</v>
      </c>
      <c r="E50" s="512"/>
      <c r="F50" s="513"/>
      <c r="G50" s="215"/>
      <c r="H50" s="87"/>
      <c r="I50" s="489"/>
      <c r="J50" s="183"/>
      <c r="K50" s="494"/>
      <c r="L50" s="495"/>
      <c r="M50" s="495"/>
      <c r="N50" s="496"/>
    </row>
    <row r="51" spans="1:15" ht="57.9" customHeight="1" thickBot="1" x14ac:dyDescent="0.35">
      <c r="A51" s="11"/>
      <c r="B51" s="11"/>
      <c r="C51" s="546"/>
      <c r="D51" s="241" t="s">
        <v>168</v>
      </c>
      <c r="E51" s="512"/>
      <c r="F51" s="513"/>
      <c r="G51" s="215"/>
      <c r="H51" s="87"/>
      <c r="I51" s="490"/>
      <c r="J51" s="183"/>
      <c r="K51" s="497"/>
      <c r="L51" s="498"/>
      <c r="M51" s="498"/>
      <c r="N51" s="499"/>
    </row>
    <row r="52" spans="1:15" ht="57.9" customHeight="1" thickBot="1" x14ac:dyDescent="0.35">
      <c r="A52" s="11"/>
      <c r="B52" s="11"/>
      <c r="C52" s="547"/>
      <c r="D52" s="242" t="s">
        <v>169</v>
      </c>
      <c r="E52" s="509"/>
      <c r="F52" s="510"/>
      <c r="G52" s="217"/>
      <c r="H52" s="218"/>
      <c r="I52" s="219">
        <f>SUM(G49:G52)</f>
        <v>0</v>
      </c>
      <c r="J52" s="183"/>
      <c r="K52" s="174"/>
      <c r="L52" s="79"/>
      <c r="M52" s="79"/>
      <c r="N52" s="145">
        <f>SUM(K52:M52)</f>
        <v>0</v>
      </c>
    </row>
    <row r="53" spans="1:15" ht="3.9" customHeight="1" thickBot="1" x14ac:dyDescent="0.35">
      <c r="A53" s="11"/>
      <c r="B53" s="11"/>
      <c r="C53" s="42"/>
      <c r="D53" s="42"/>
      <c r="E53" s="42"/>
      <c r="F53" s="42"/>
      <c r="G53" s="42"/>
      <c r="H53" s="42"/>
      <c r="I53" s="42"/>
      <c r="K53" s="42"/>
      <c r="L53" s="42"/>
      <c r="M53" s="42"/>
      <c r="N53" s="42"/>
    </row>
    <row r="54" spans="1:15" ht="57.9" customHeight="1" x14ac:dyDescent="0.3">
      <c r="A54" s="11"/>
      <c r="B54" s="11"/>
      <c r="C54" s="532" t="s">
        <v>52</v>
      </c>
      <c r="D54" s="247" t="s">
        <v>388</v>
      </c>
      <c r="E54" s="535"/>
      <c r="F54" s="535"/>
      <c r="G54" s="216"/>
      <c r="H54" s="86"/>
      <c r="I54" s="488"/>
      <c r="J54" s="184"/>
      <c r="K54" s="491"/>
      <c r="L54" s="492"/>
      <c r="M54" s="492"/>
      <c r="N54" s="493"/>
    </row>
    <row r="55" spans="1:15" ht="57.9" customHeight="1" x14ac:dyDescent="0.3">
      <c r="A55" s="11"/>
      <c r="B55" s="11"/>
      <c r="C55" s="533"/>
      <c r="D55" s="248" t="s">
        <v>53</v>
      </c>
      <c r="E55" s="512"/>
      <c r="F55" s="513"/>
      <c r="G55" s="215"/>
      <c r="H55" s="87"/>
      <c r="I55" s="489"/>
      <c r="J55" s="184"/>
      <c r="K55" s="494"/>
      <c r="L55" s="495"/>
      <c r="M55" s="495"/>
      <c r="N55" s="496"/>
    </row>
    <row r="56" spans="1:15" ht="57.9" customHeight="1" x14ac:dyDescent="0.3">
      <c r="A56" s="11"/>
      <c r="B56" s="11"/>
      <c r="C56" s="533"/>
      <c r="D56" s="248" t="s">
        <v>54</v>
      </c>
      <c r="E56" s="512"/>
      <c r="F56" s="513"/>
      <c r="G56" s="215"/>
      <c r="H56" s="87"/>
      <c r="I56" s="489"/>
      <c r="J56" s="182"/>
      <c r="K56" s="494"/>
      <c r="L56" s="495"/>
      <c r="M56" s="495"/>
      <c r="N56" s="496"/>
      <c r="O56" s="103"/>
    </row>
    <row r="57" spans="1:15" ht="57.9" customHeight="1" x14ac:dyDescent="0.3">
      <c r="A57" s="11"/>
      <c r="B57" s="11"/>
      <c r="C57" s="533"/>
      <c r="D57" s="248" t="s">
        <v>55</v>
      </c>
      <c r="E57" s="512"/>
      <c r="F57" s="513"/>
      <c r="G57" s="215"/>
      <c r="H57" s="87"/>
      <c r="I57" s="489"/>
      <c r="J57" s="182"/>
      <c r="K57" s="494"/>
      <c r="L57" s="495"/>
      <c r="M57" s="495"/>
      <c r="N57" s="496"/>
    </row>
    <row r="58" spans="1:15" ht="57.9" customHeight="1" thickBot="1" x14ac:dyDescent="0.35">
      <c r="A58" s="11"/>
      <c r="B58" s="11"/>
      <c r="C58" s="533"/>
      <c r="D58" s="248" t="s">
        <v>243</v>
      </c>
      <c r="E58" s="512"/>
      <c r="F58" s="513"/>
      <c r="G58" s="215"/>
      <c r="H58" s="87"/>
      <c r="I58" s="490"/>
      <c r="J58" s="182"/>
      <c r="K58" s="497"/>
      <c r="L58" s="498"/>
      <c r="M58" s="498"/>
      <c r="N58" s="499"/>
    </row>
    <row r="59" spans="1:15" ht="57.9" customHeight="1" thickBot="1" x14ac:dyDescent="0.35">
      <c r="A59" s="11"/>
      <c r="B59" s="11"/>
      <c r="C59" s="534"/>
      <c r="D59" s="249" t="s">
        <v>56</v>
      </c>
      <c r="E59" s="509"/>
      <c r="F59" s="510"/>
      <c r="G59" s="217"/>
      <c r="H59" s="218"/>
      <c r="I59" s="214">
        <f>SUM(G54:G59)</f>
        <v>0</v>
      </c>
      <c r="K59" s="174"/>
      <c r="L59" s="79"/>
      <c r="M59" s="79"/>
      <c r="N59" s="172">
        <f>SUM(K59:M59)</f>
        <v>0</v>
      </c>
    </row>
    <row r="60" spans="1:15" ht="3.9" customHeight="1" thickBot="1" x14ac:dyDescent="0.35">
      <c r="A60" s="11"/>
      <c r="B60" s="11"/>
      <c r="C60" s="42"/>
      <c r="D60" s="42"/>
      <c r="E60" s="42"/>
      <c r="F60" s="42"/>
      <c r="G60" s="42"/>
      <c r="H60" s="42"/>
      <c r="I60" s="175"/>
      <c r="K60" s="175"/>
      <c r="L60" s="175"/>
      <c r="M60" s="175"/>
      <c r="N60" s="175"/>
    </row>
    <row r="61" spans="1:15" ht="57.9" customHeight="1" x14ac:dyDescent="0.3">
      <c r="A61" s="11"/>
      <c r="B61" s="11"/>
      <c r="C61" s="515" t="s">
        <v>111</v>
      </c>
      <c r="D61" s="250" t="s">
        <v>57</v>
      </c>
      <c r="E61" s="550"/>
      <c r="F61" s="535"/>
      <c r="G61" s="216"/>
      <c r="H61" s="86"/>
      <c r="I61" s="488"/>
      <c r="K61" s="491"/>
      <c r="L61" s="492"/>
      <c r="M61" s="492"/>
      <c r="N61" s="493"/>
    </row>
    <row r="62" spans="1:15" ht="57.9" customHeight="1" thickBot="1" x14ac:dyDescent="0.35">
      <c r="A62" s="11"/>
      <c r="B62" s="11"/>
      <c r="C62" s="516"/>
      <c r="D62" s="244" t="s">
        <v>389</v>
      </c>
      <c r="E62" s="512"/>
      <c r="F62" s="513"/>
      <c r="G62" s="215"/>
      <c r="H62" s="87"/>
      <c r="I62" s="490"/>
      <c r="K62" s="497"/>
      <c r="L62" s="498"/>
      <c r="M62" s="498"/>
      <c r="N62" s="499"/>
    </row>
    <row r="63" spans="1:15" ht="57.9" customHeight="1" thickBot="1" x14ac:dyDescent="0.35">
      <c r="A63" s="11"/>
      <c r="B63" s="11"/>
      <c r="C63" s="517"/>
      <c r="D63" s="251" t="s">
        <v>58</v>
      </c>
      <c r="E63" s="509"/>
      <c r="F63" s="510"/>
      <c r="G63" s="217"/>
      <c r="H63" s="218"/>
      <c r="I63" s="221">
        <f>SUM(G61:G63)</f>
        <v>0</v>
      </c>
      <c r="J63" s="183"/>
      <c r="K63" s="174"/>
      <c r="L63" s="79"/>
      <c r="M63" s="79"/>
      <c r="N63" s="146">
        <f>SUM(K63:M63)</f>
        <v>0</v>
      </c>
    </row>
    <row r="64" spans="1:15" ht="3.9" customHeight="1" thickBot="1" x14ac:dyDescent="0.35">
      <c r="A64" s="11"/>
      <c r="B64" s="11"/>
      <c r="C64" s="42"/>
      <c r="D64" s="147"/>
      <c r="E64" s="42"/>
      <c r="F64" s="42"/>
      <c r="G64" s="42"/>
      <c r="H64" s="42"/>
      <c r="I64" s="42"/>
      <c r="K64" s="42"/>
      <c r="L64" s="42"/>
      <c r="M64" s="42"/>
      <c r="N64" s="42"/>
    </row>
    <row r="65" spans="1:18" ht="15" customHeight="1" thickBot="1" x14ac:dyDescent="0.35">
      <c r="A65" s="11"/>
      <c r="B65" s="11"/>
      <c r="C65" s="486" t="s">
        <v>84</v>
      </c>
      <c r="D65" s="484"/>
      <c r="E65" s="484"/>
      <c r="F65" s="484"/>
      <c r="G65" s="484"/>
      <c r="H65" s="484"/>
      <c r="I65" s="487"/>
      <c r="J65" s="182"/>
      <c r="K65" s="483" t="s">
        <v>84</v>
      </c>
      <c r="L65" s="484"/>
      <c r="M65" s="484"/>
      <c r="N65" s="485"/>
      <c r="O65" s="45"/>
    </row>
    <row r="66" spans="1:18" ht="3.9" customHeight="1" thickBot="1" x14ac:dyDescent="0.35">
      <c r="A66" s="11"/>
      <c r="B66" s="11"/>
      <c r="C66" s="42"/>
      <c r="D66" s="42"/>
      <c r="E66" s="42"/>
      <c r="F66" s="42"/>
      <c r="G66" s="42"/>
      <c r="H66" s="42"/>
      <c r="I66" s="42"/>
      <c r="K66" s="42"/>
      <c r="L66" s="42"/>
      <c r="M66" s="42"/>
      <c r="N66" s="42"/>
    </row>
    <row r="67" spans="1:18" ht="57.9" customHeight="1" thickBot="1" x14ac:dyDescent="0.35">
      <c r="A67" s="11"/>
      <c r="B67" s="11"/>
      <c r="C67" s="156" t="s">
        <v>237</v>
      </c>
      <c r="D67" s="253" t="s">
        <v>59</v>
      </c>
      <c r="E67" s="511"/>
      <c r="F67" s="511"/>
      <c r="G67" s="79"/>
      <c r="H67" s="220"/>
      <c r="I67" s="219">
        <f>G67</f>
        <v>0</v>
      </c>
      <c r="J67" s="183"/>
      <c r="K67" s="174"/>
      <c r="L67" s="79"/>
      <c r="M67" s="79"/>
      <c r="N67" s="145">
        <f>SUM(K67:M67)</f>
        <v>0</v>
      </c>
    </row>
    <row r="68" spans="1:18" ht="3.9" customHeight="1" thickBot="1" x14ac:dyDescent="0.35">
      <c r="A68" s="11"/>
      <c r="B68" s="11"/>
      <c r="C68" s="42"/>
      <c r="D68" s="147"/>
      <c r="E68" s="42"/>
      <c r="F68" s="42"/>
      <c r="G68" s="42"/>
      <c r="H68" s="42"/>
      <c r="I68" s="175"/>
      <c r="K68" s="175"/>
      <c r="L68" s="175"/>
      <c r="M68" s="175"/>
      <c r="N68" s="175"/>
    </row>
    <row r="69" spans="1:18" ht="57.9" customHeight="1" x14ac:dyDescent="0.3">
      <c r="A69" s="11"/>
      <c r="B69" s="11"/>
      <c r="C69" s="532" t="s">
        <v>60</v>
      </c>
      <c r="D69" s="252" t="s">
        <v>60</v>
      </c>
      <c r="E69" s="550"/>
      <c r="F69" s="535"/>
      <c r="G69" s="216"/>
      <c r="H69" s="86"/>
      <c r="I69" s="488"/>
      <c r="J69" s="182"/>
      <c r="K69" s="491"/>
      <c r="L69" s="492"/>
      <c r="M69" s="492"/>
      <c r="N69" s="493"/>
    </row>
    <row r="70" spans="1:18" ht="57.9" customHeight="1" thickBot="1" x14ac:dyDescent="0.35">
      <c r="A70" s="11"/>
      <c r="B70" s="11"/>
      <c r="C70" s="533"/>
      <c r="D70" s="248" t="s">
        <v>55</v>
      </c>
      <c r="E70" s="512"/>
      <c r="F70" s="513"/>
      <c r="G70" s="215"/>
      <c r="H70" s="87"/>
      <c r="I70" s="490"/>
      <c r="K70" s="497"/>
      <c r="L70" s="498"/>
      <c r="M70" s="498"/>
      <c r="N70" s="499"/>
    </row>
    <row r="71" spans="1:18" ht="57.9" customHeight="1" thickBot="1" x14ac:dyDescent="0.35">
      <c r="A71" s="11"/>
      <c r="B71" s="11"/>
      <c r="C71" s="534"/>
      <c r="D71" s="249" t="s">
        <v>61</v>
      </c>
      <c r="E71" s="509"/>
      <c r="F71" s="510"/>
      <c r="G71" s="217"/>
      <c r="H71" s="218"/>
      <c r="I71" s="214">
        <f>SUM(G69:G71)</f>
        <v>0</v>
      </c>
      <c r="K71" s="174"/>
      <c r="L71" s="171"/>
      <c r="M71" s="171"/>
      <c r="N71" s="172">
        <f>SUM(K71:M71)</f>
        <v>0</v>
      </c>
    </row>
    <row r="72" spans="1:18" ht="3.9" customHeight="1" thickBot="1" x14ac:dyDescent="0.35">
      <c r="A72" s="11"/>
      <c r="B72" s="11"/>
      <c r="C72" s="42"/>
      <c r="D72" s="147"/>
      <c r="E72" s="42"/>
      <c r="F72" s="42"/>
      <c r="G72" s="42"/>
      <c r="H72" s="42"/>
      <c r="I72" s="42"/>
      <c r="K72" s="42"/>
      <c r="L72" s="42"/>
      <c r="M72" s="42"/>
      <c r="N72" s="42"/>
    </row>
    <row r="73" spans="1:18" ht="57.9" customHeight="1" x14ac:dyDescent="0.3">
      <c r="A73" s="11"/>
      <c r="B73" s="11"/>
      <c r="C73" s="515" t="s">
        <v>112</v>
      </c>
      <c r="D73" s="243" t="s">
        <v>166</v>
      </c>
      <c r="E73" s="550"/>
      <c r="F73" s="535"/>
      <c r="G73" s="216"/>
      <c r="H73" s="86"/>
      <c r="I73" s="488"/>
      <c r="J73" s="182"/>
      <c r="K73" s="491"/>
      <c r="L73" s="492"/>
      <c r="M73" s="492"/>
      <c r="N73" s="493"/>
      <c r="R73" s="24"/>
    </row>
    <row r="74" spans="1:18" ht="57.9" customHeight="1" x14ac:dyDescent="0.3">
      <c r="A74" s="11"/>
      <c r="B74" s="11"/>
      <c r="C74" s="516"/>
      <c r="D74" s="244" t="s">
        <v>244</v>
      </c>
      <c r="E74" s="512"/>
      <c r="F74" s="513"/>
      <c r="G74" s="215"/>
      <c r="H74" s="87"/>
      <c r="I74" s="489"/>
      <c r="K74" s="494"/>
      <c r="L74" s="495"/>
      <c r="M74" s="495"/>
      <c r="N74" s="496"/>
      <c r="R74" s="24"/>
    </row>
    <row r="75" spans="1:18" ht="57.9" customHeight="1" thickBot="1" x14ac:dyDescent="0.35">
      <c r="A75" s="11"/>
      <c r="B75" s="11"/>
      <c r="C75" s="516"/>
      <c r="D75" s="245" t="s">
        <v>167</v>
      </c>
      <c r="E75" s="512"/>
      <c r="F75" s="513"/>
      <c r="G75" s="215"/>
      <c r="H75" s="87"/>
      <c r="I75" s="490"/>
      <c r="J75" s="182"/>
      <c r="K75" s="497"/>
      <c r="L75" s="498"/>
      <c r="M75" s="498"/>
      <c r="N75" s="499"/>
      <c r="R75" s="24"/>
    </row>
    <row r="76" spans="1:18" ht="57.9" customHeight="1" thickBot="1" x14ac:dyDescent="0.35">
      <c r="A76" s="11"/>
      <c r="B76" s="11"/>
      <c r="C76" s="517"/>
      <c r="D76" s="246" t="s">
        <v>56</v>
      </c>
      <c r="E76" s="509"/>
      <c r="F76" s="510"/>
      <c r="G76" s="217"/>
      <c r="H76" s="218"/>
      <c r="I76" s="222">
        <f>SUM(G73:G76)</f>
        <v>0</v>
      </c>
      <c r="K76" s="174"/>
      <c r="L76" s="171"/>
      <c r="M76" s="171"/>
      <c r="N76" s="173">
        <f>SUM(K76:M76)</f>
        <v>0</v>
      </c>
      <c r="R76" s="24"/>
    </row>
    <row r="77" spans="1:18" ht="3.9" customHeight="1" thickBot="1" x14ac:dyDescent="0.35">
      <c r="A77" s="11"/>
      <c r="B77" s="11"/>
      <c r="C77" s="42"/>
      <c r="D77" s="147"/>
      <c r="E77" s="42"/>
      <c r="F77" s="42"/>
      <c r="G77" s="42"/>
      <c r="H77" s="42"/>
      <c r="I77" s="42"/>
      <c r="K77" s="42"/>
      <c r="L77" s="42"/>
      <c r="M77" s="42"/>
      <c r="N77" s="42"/>
    </row>
    <row r="78" spans="1:18" ht="20.100000000000001" customHeight="1" thickBot="1" x14ac:dyDescent="0.35">
      <c r="A78" s="11"/>
      <c r="B78" s="11"/>
      <c r="C78" s="554" t="s">
        <v>231</v>
      </c>
      <c r="D78" s="555"/>
      <c r="E78" s="555"/>
      <c r="F78" s="555"/>
      <c r="G78" s="555"/>
      <c r="H78" s="556"/>
      <c r="I78" s="213">
        <f>(I52+I59+I63+I67+I71+I76)</f>
        <v>0</v>
      </c>
      <c r="J78" s="183"/>
      <c r="K78" s="211">
        <f>(K52+K59+K63+K67+K71+K76)</f>
        <v>0</v>
      </c>
      <c r="L78" s="211">
        <f>(L52+L59+L63+L67+L71+L76)</f>
        <v>0</v>
      </c>
      <c r="M78" s="212">
        <f>(M52+M59+M63+M67+M71+M76)</f>
        <v>0</v>
      </c>
      <c r="N78" s="209">
        <f>(N52+N59+N63+N67+N71+N76)</f>
        <v>0</v>
      </c>
    </row>
    <row r="79" spans="1:18" ht="3.9" customHeight="1" thickBot="1" x14ac:dyDescent="0.35">
      <c r="A79" s="11"/>
      <c r="B79" s="11"/>
      <c r="C79" s="42"/>
      <c r="D79" s="147"/>
      <c r="E79" s="42"/>
      <c r="F79" s="42"/>
      <c r="G79" s="42"/>
      <c r="H79" s="42"/>
      <c r="I79" s="42"/>
      <c r="K79" s="42"/>
      <c r="L79" s="42"/>
      <c r="M79" s="42"/>
      <c r="N79" s="42"/>
    </row>
    <row r="80" spans="1:18" ht="20.100000000000001" customHeight="1" thickBot="1" x14ac:dyDescent="0.35">
      <c r="A80" s="11"/>
      <c r="B80" s="11"/>
      <c r="C80" s="557" t="s">
        <v>232</v>
      </c>
      <c r="D80" s="558"/>
      <c r="E80" s="558"/>
      <c r="F80" s="558"/>
      <c r="G80" s="558"/>
      <c r="H80" s="559"/>
      <c r="I80" s="224" t="e">
        <f>SUMIF(H49:H76,C5,G49:G76)/(I78)</f>
        <v>#DIV/0!</v>
      </c>
      <c r="J80" s="183"/>
      <c r="K80" s="551" t="str">
        <f>IF(K53+K60+K64+K68+K72+K77=0,"",(K53+K60+K64+K68+K72+K77))</f>
        <v/>
      </c>
      <c r="L80" s="552"/>
      <c r="M80" s="552"/>
      <c r="N80" s="553"/>
    </row>
    <row r="81" spans="1:15" ht="15" customHeight="1" thickTop="1" x14ac:dyDescent="0.3">
      <c r="A81" s="11"/>
      <c r="B81" s="11"/>
    </row>
    <row r="82" spans="1:15" ht="15" hidden="1" customHeight="1" x14ac:dyDescent="0.3">
      <c r="A82" s="11"/>
      <c r="B82" s="11"/>
    </row>
    <row r="83" spans="1:15" ht="15" hidden="1" customHeight="1" x14ac:dyDescent="0.3">
      <c r="A83" s="11"/>
      <c r="B83" s="11"/>
    </row>
    <row r="84" spans="1:15" ht="15" hidden="1" customHeight="1" x14ac:dyDescent="0.3">
      <c r="A84" s="11"/>
      <c r="B84" s="11"/>
    </row>
    <row r="85" spans="1:15" ht="15" hidden="1" customHeight="1" x14ac:dyDescent="0.3">
      <c r="A85" s="11"/>
      <c r="B85" s="11"/>
      <c r="C85" s="24"/>
      <c r="D85" s="24"/>
      <c r="E85" s="24"/>
      <c r="F85" s="24"/>
      <c r="G85" s="24"/>
      <c r="H85" s="24"/>
      <c r="I85" s="24"/>
      <c r="J85" s="24"/>
      <c r="K85" s="24"/>
      <c r="L85" s="24"/>
      <c r="M85" s="24"/>
      <c r="N85" s="24"/>
    </row>
    <row r="86" spans="1:15" ht="30" customHeight="1" x14ac:dyDescent="0.3">
      <c r="A86" s="11"/>
      <c r="B86" s="11"/>
      <c r="C86" s="390" t="s">
        <v>102</v>
      </c>
      <c r="D86" s="390"/>
      <c r="E86" s="390"/>
      <c r="F86" s="390"/>
      <c r="G86" s="390"/>
      <c r="H86" s="390"/>
      <c r="I86" s="390"/>
      <c r="J86" s="390"/>
      <c r="K86" s="390"/>
      <c r="L86" s="390"/>
      <c r="M86" s="390"/>
      <c r="N86" s="390"/>
    </row>
    <row r="87" spans="1:15" ht="99.9" customHeight="1" x14ac:dyDescent="0.3">
      <c r="A87" s="11"/>
      <c r="B87" s="11"/>
      <c r="C87" s="451"/>
      <c r="D87" s="452"/>
      <c r="E87" s="452"/>
      <c r="F87" s="452"/>
      <c r="G87" s="452"/>
      <c r="H87" s="452"/>
      <c r="I87" s="452"/>
      <c r="J87" s="452"/>
      <c r="K87" s="452"/>
      <c r="L87" s="452"/>
      <c r="M87" s="452"/>
      <c r="N87" s="453"/>
    </row>
    <row r="88" spans="1:15" ht="99.9" customHeight="1" x14ac:dyDescent="0.3">
      <c r="A88" s="11"/>
      <c r="B88" s="11"/>
      <c r="C88" s="457"/>
      <c r="D88" s="458"/>
      <c r="E88" s="458"/>
      <c r="F88" s="458"/>
      <c r="G88" s="458"/>
      <c r="H88" s="458"/>
      <c r="I88" s="458"/>
      <c r="J88" s="458"/>
      <c r="K88" s="458"/>
      <c r="L88" s="458"/>
      <c r="M88" s="458"/>
      <c r="N88" s="459"/>
    </row>
    <row r="89" spans="1:15" ht="15" customHeight="1" x14ac:dyDescent="0.3">
      <c r="A89" s="11"/>
      <c r="B89" s="11"/>
    </row>
    <row r="90" spans="1:15" ht="126.75" customHeight="1" x14ac:dyDescent="0.3">
      <c r="A90" s="11"/>
      <c r="B90" s="11"/>
      <c r="C90" s="336" t="s">
        <v>365</v>
      </c>
      <c r="D90" s="336"/>
      <c r="E90" s="336"/>
      <c r="F90" s="336"/>
      <c r="G90" s="336"/>
      <c r="H90" s="336"/>
      <c r="I90" s="336"/>
      <c r="J90" s="336"/>
      <c r="K90" s="336"/>
      <c r="L90" s="336"/>
      <c r="M90" s="336"/>
      <c r="N90" s="336"/>
    </row>
    <row r="91" spans="1:15" ht="31.5" customHeight="1" x14ac:dyDescent="0.3">
      <c r="A91" s="11"/>
      <c r="B91" s="11"/>
      <c r="C91" s="382"/>
      <c r="D91" s="384"/>
      <c r="E91" s="133"/>
      <c r="F91" s="133"/>
      <c r="G91" s="132"/>
      <c r="H91" s="132"/>
      <c r="I91" s="514"/>
      <c r="J91" s="514"/>
      <c r="K91" s="514"/>
      <c r="L91" s="514"/>
      <c r="M91" s="514"/>
      <c r="N91" s="514"/>
    </row>
    <row r="92" spans="1:15" ht="45" customHeight="1" x14ac:dyDescent="0.3">
      <c r="A92" s="11"/>
      <c r="B92" s="11"/>
      <c r="C92" s="390" t="s">
        <v>62</v>
      </c>
      <c r="D92" s="390"/>
      <c r="E92" s="390"/>
      <c r="F92" s="390"/>
      <c r="G92" s="390"/>
      <c r="H92" s="390"/>
      <c r="I92" s="390"/>
      <c r="J92" s="390"/>
      <c r="K92" s="390"/>
      <c r="L92" s="390"/>
      <c r="M92" s="390"/>
      <c r="N92" s="390"/>
    </row>
    <row r="93" spans="1:15" ht="99.9" customHeight="1" x14ac:dyDescent="0.3">
      <c r="A93" s="11"/>
      <c r="B93" s="11"/>
      <c r="C93" s="451"/>
      <c r="D93" s="452"/>
      <c r="E93" s="452"/>
      <c r="F93" s="452"/>
      <c r="G93" s="452"/>
      <c r="H93" s="452"/>
      <c r="I93" s="452"/>
      <c r="J93" s="452"/>
      <c r="K93" s="452"/>
      <c r="L93" s="452"/>
      <c r="M93" s="452"/>
      <c r="N93" s="453"/>
    </row>
    <row r="94" spans="1:15" ht="99.9" customHeight="1" x14ac:dyDescent="0.3">
      <c r="A94" s="11"/>
      <c r="B94" s="11"/>
      <c r="C94" s="457"/>
      <c r="D94" s="458"/>
      <c r="E94" s="458"/>
      <c r="F94" s="458"/>
      <c r="G94" s="458"/>
      <c r="H94" s="458"/>
      <c r="I94" s="458"/>
      <c r="J94" s="458"/>
      <c r="K94" s="458"/>
      <c r="L94" s="458"/>
      <c r="M94" s="458"/>
      <c r="N94" s="459"/>
    </row>
    <row r="95" spans="1:15" ht="20.100000000000001" customHeight="1" x14ac:dyDescent="0.3">
      <c r="A95" s="11"/>
      <c r="B95" s="11"/>
      <c r="O95" s="24"/>
    </row>
    <row r="96" spans="1:15" ht="53.25" customHeight="1" x14ac:dyDescent="0.3">
      <c r="A96" s="11"/>
      <c r="B96" s="11"/>
      <c r="C96" s="336" t="s">
        <v>335</v>
      </c>
      <c r="D96" s="336"/>
      <c r="E96" s="336"/>
      <c r="F96" s="336"/>
      <c r="G96" s="336"/>
      <c r="H96" s="336"/>
      <c r="I96" s="336"/>
      <c r="J96" s="336"/>
      <c r="K96" s="336"/>
      <c r="L96" s="336"/>
      <c r="M96" s="336"/>
      <c r="N96" s="336"/>
    </row>
    <row r="97" spans="1:15" ht="60" customHeight="1" x14ac:dyDescent="0.3">
      <c r="A97" s="11"/>
      <c r="B97" s="11"/>
      <c r="C97" s="428" t="s">
        <v>295</v>
      </c>
      <c r="D97" s="428"/>
      <c r="E97" s="428"/>
      <c r="F97" s="428"/>
      <c r="G97" s="428"/>
      <c r="H97" s="428"/>
      <c r="I97" s="428"/>
      <c r="J97" s="428"/>
      <c r="K97" s="428"/>
      <c r="L97" s="428"/>
      <c r="M97" s="428"/>
      <c r="N97" s="428"/>
    </row>
    <row r="98" spans="1:15" ht="60" customHeight="1" x14ac:dyDescent="0.3">
      <c r="A98" s="11"/>
      <c r="B98" s="11"/>
      <c r="C98" s="428" t="s">
        <v>294</v>
      </c>
      <c r="D98" s="428"/>
      <c r="E98" s="428"/>
      <c r="F98" s="428"/>
      <c r="G98" s="428"/>
      <c r="H98" s="428"/>
      <c r="I98" s="428"/>
      <c r="J98" s="428"/>
      <c r="K98" s="428"/>
      <c r="L98" s="428"/>
      <c r="M98" s="428"/>
      <c r="N98" s="428"/>
    </row>
    <row r="99" spans="1:15" ht="45" customHeight="1" x14ac:dyDescent="0.3">
      <c r="A99" s="11"/>
      <c r="B99" s="11"/>
      <c r="C99" s="336" t="s">
        <v>297</v>
      </c>
      <c r="D99" s="336"/>
      <c r="E99" s="336"/>
      <c r="F99" s="336"/>
      <c r="G99" s="336"/>
      <c r="H99" s="336"/>
      <c r="I99" s="336"/>
      <c r="J99" s="336"/>
      <c r="K99" s="336"/>
      <c r="L99" s="336"/>
      <c r="M99" s="336"/>
      <c r="N99" s="336"/>
      <c r="O99" s="11"/>
    </row>
    <row r="100" spans="1:15" s="149" customFormat="1" ht="8.25" customHeight="1" thickBot="1" x14ac:dyDescent="0.35">
      <c r="A100" s="11"/>
      <c r="B100" s="11"/>
      <c r="C100" s="148"/>
      <c r="D100" s="148"/>
      <c r="E100" s="148"/>
      <c r="F100" s="148"/>
      <c r="G100" s="148"/>
      <c r="H100" s="148"/>
      <c r="I100" s="148"/>
      <c r="J100" s="148"/>
      <c r="K100" s="148"/>
      <c r="L100" s="167"/>
      <c r="M100" s="167"/>
      <c r="N100" s="167"/>
    </row>
    <row r="101" spans="1:15" s="149" customFormat="1" ht="33" customHeight="1" thickTop="1" thickBot="1" x14ac:dyDescent="0.35">
      <c r="A101" s="11"/>
      <c r="B101" s="11"/>
      <c r="C101" s="148"/>
      <c r="D101" s="502" t="s">
        <v>247</v>
      </c>
      <c r="E101" s="503"/>
      <c r="F101" s="503"/>
      <c r="G101" s="503"/>
      <c r="H101" s="223" t="str">
        <f>IF(I78=0,"",I78)</f>
        <v/>
      </c>
      <c r="I101" s="566"/>
      <c r="J101" s="567"/>
      <c r="K101" s="567"/>
      <c r="L101" s="568"/>
      <c r="M101" s="568"/>
      <c r="N101" s="569"/>
    </row>
    <row r="102" spans="1:15" s="149" customFormat="1" ht="33" customHeight="1" thickBot="1" x14ac:dyDescent="0.35">
      <c r="A102" s="11"/>
      <c r="B102" s="11"/>
      <c r="C102" s="148"/>
      <c r="D102" s="504" t="s">
        <v>21</v>
      </c>
      <c r="E102" s="505"/>
      <c r="F102" s="505"/>
      <c r="G102" s="506"/>
      <c r="H102" s="301">
        <f>K78</f>
        <v>0</v>
      </c>
      <c r="I102" s="150" t="s">
        <v>116</v>
      </c>
      <c r="J102" s="181"/>
      <c r="K102" s="226" t="str">
        <f>IF(H101="","",H102/H101)</f>
        <v/>
      </c>
      <c r="L102" s="570"/>
      <c r="M102" s="570"/>
      <c r="N102" s="571"/>
    </row>
    <row r="103" spans="1:15" s="149" customFormat="1" ht="3.9" customHeight="1" thickBot="1" x14ac:dyDescent="0.35">
      <c r="A103" s="11"/>
      <c r="B103" s="11"/>
      <c r="C103" s="148"/>
      <c r="D103" s="148"/>
      <c r="E103" s="148"/>
      <c r="F103" s="148"/>
      <c r="G103" s="148"/>
      <c r="H103" s="148"/>
      <c r="I103" s="148"/>
      <c r="J103" s="148"/>
      <c r="K103" s="148"/>
      <c r="L103" s="148"/>
      <c r="M103" s="148"/>
      <c r="N103" s="170"/>
    </row>
    <row r="104" spans="1:15" s="149" customFormat="1" ht="33" customHeight="1" thickBot="1" x14ac:dyDescent="0.35">
      <c r="A104" s="11"/>
      <c r="B104" s="11"/>
      <c r="C104" s="148"/>
      <c r="D104" s="504" t="s">
        <v>22</v>
      </c>
      <c r="E104" s="505"/>
      <c r="F104" s="505"/>
      <c r="G104" s="506"/>
      <c r="H104" s="301">
        <f>L78</f>
        <v>0</v>
      </c>
      <c r="I104" s="150" t="s">
        <v>116</v>
      </c>
      <c r="J104" s="181"/>
      <c r="K104" s="226" t="str">
        <f>IF(H101="","",H104/H101)</f>
        <v/>
      </c>
      <c r="L104" s="151" t="s">
        <v>63</v>
      </c>
      <c r="M104" s="165" t="s">
        <v>91</v>
      </c>
      <c r="N104" s="210"/>
    </row>
    <row r="105" spans="1:15" s="149" customFormat="1" ht="3.9" customHeight="1" thickBot="1" x14ac:dyDescent="0.35">
      <c r="A105" s="11"/>
      <c r="B105" s="11"/>
      <c r="C105" s="148"/>
      <c r="D105" s="148"/>
      <c r="E105" s="148"/>
      <c r="F105" s="148"/>
      <c r="G105" s="148">
        <v>5</v>
      </c>
      <c r="H105" s="148"/>
      <c r="I105" s="148"/>
      <c r="J105" s="148"/>
      <c r="K105" s="148"/>
      <c r="L105" s="148"/>
      <c r="M105" s="148"/>
      <c r="N105" s="148"/>
    </row>
    <row r="106" spans="1:15" s="149" customFormat="1" ht="35.1" customHeight="1" thickBot="1" x14ac:dyDescent="0.35">
      <c r="A106" s="11"/>
      <c r="B106" s="11"/>
      <c r="C106" s="148"/>
      <c r="D106" s="504" t="s">
        <v>238</v>
      </c>
      <c r="E106" s="505"/>
      <c r="F106" s="505"/>
      <c r="G106" s="505"/>
      <c r="H106" s="506"/>
      <c r="I106" s="207" t="s">
        <v>174</v>
      </c>
      <c r="J106" s="500" t="s">
        <v>175</v>
      </c>
      <c r="K106" s="501"/>
      <c r="L106" s="207" t="s">
        <v>144</v>
      </c>
      <c r="M106" s="151" t="s">
        <v>63</v>
      </c>
      <c r="N106" s="152" t="s">
        <v>165</v>
      </c>
    </row>
    <row r="107" spans="1:15" s="149" customFormat="1" ht="30" customHeight="1" thickBot="1" x14ac:dyDescent="0.35">
      <c r="A107" s="11"/>
      <c r="B107" s="11"/>
      <c r="C107" s="148"/>
      <c r="D107" s="480"/>
      <c r="E107" s="481"/>
      <c r="F107" s="481"/>
      <c r="G107" s="481"/>
      <c r="H107" s="482"/>
      <c r="I107" s="81"/>
      <c r="J107" s="507"/>
      <c r="K107" s="508"/>
      <c r="L107" s="81"/>
      <c r="M107" s="163"/>
      <c r="N107" s="168"/>
    </row>
    <row r="108" spans="1:15" s="149" customFormat="1" ht="30" customHeight="1" thickBot="1" x14ac:dyDescent="0.35">
      <c r="A108" s="11"/>
      <c r="B108" s="11"/>
      <c r="C108" s="148"/>
      <c r="D108" s="480"/>
      <c r="E108" s="481"/>
      <c r="F108" s="481"/>
      <c r="G108" s="481"/>
      <c r="H108" s="482"/>
      <c r="I108" s="81"/>
      <c r="J108" s="507"/>
      <c r="K108" s="508"/>
      <c r="L108" s="81"/>
      <c r="M108" s="164"/>
      <c r="N108" s="168"/>
    </row>
    <row r="109" spans="1:15" s="149" customFormat="1" ht="30" customHeight="1" thickBot="1" x14ac:dyDescent="0.35">
      <c r="A109" s="11"/>
      <c r="B109" s="11"/>
      <c r="C109" s="148"/>
      <c r="D109" s="480"/>
      <c r="E109" s="481"/>
      <c r="F109" s="481"/>
      <c r="G109" s="481"/>
      <c r="H109" s="482"/>
      <c r="I109" s="81"/>
      <c r="J109" s="507"/>
      <c r="K109" s="508"/>
      <c r="L109" s="81"/>
      <c r="M109" s="164"/>
      <c r="N109" s="168"/>
    </row>
    <row r="110" spans="1:15" s="149" customFormat="1" ht="30" customHeight="1" thickBot="1" x14ac:dyDescent="0.35">
      <c r="A110" s="11"/>
      <c r="B110" s="11"/>
      <c r="C110" s="148"/>
      <c r="D110" s="480"/>
      <c r="E110" s="481"/>
      <c r="F110" s="481"/>
      <c r="G110" s="481"/>
      <c r="H110" s="482"/>
      <c r="I110" s="81"/>
      <c r="J110" s="507"/>
      <c r="K110" s="508"/>
      <c r="L110" s="81"/>
      <c r="M110" s="164"/>
      <c r="N110" s="168"/>
    </row>
    <row r="111" spans="1:15" s="149" customFormat="1" ht="30" customHeight="1" thickBot="1" x14ac:dyDescent="0.35">
      <c r="A111" s="11"/>
      <c r="B111" s="11"/>
      <c r="C111" s="148"/>
      <c r="D111" s="480"/>
      <c r="E111" s="481"/>
      <c r="F111" s="481"/>
      <c r="G111" s="481"/>
      <c r="H111" s="482"/>
      <c r="I111" s="81"/>
      <c r="J111" s="507"/>
      <c r="K111" s="508"/>
      <c r="L111" s="81"/>
      <c r="M111" s="164"/>
      <c r="N111" s="168"/>
    </row>
    <row r="112" spans="1:15" s="149" customFormat="1" ht="30" customHeight="1" thickBot="1" x14ac:dyDescent="0.35">
      <c r="A112" s="11"/>
      <c r="B112" s="11"/>
      <c r="C112" s="148"/>
      <c r="D112" s="480"/>
      <c r="E112" s="481"/>
      <c r="F112" s="481"/>
      <c r="G112" s="481"/>
      <c r="H112" s="482"/>
      <c r="I112" s="81"/>
      <c r="J112" s="507"/>
      <c r="K112" s="508"/>
      <c r="L112" s="81"/>
      <c r="M112" s="164"/>
      <c r="N112" s="168"/>
    </row>
    <row r="113" spans="1:14" s="149" customFormat="1" ht="30" customHeight="1" thickBot="1" x14ac:dyDescent="0.35">
      <c r="A113" s="11"/>
      <c r="B113" s="11"/>
      <c r="C113" s="148"/>
      <c r="D113" s="480"/>
      <c r="E113" s="481"/>
      <c r="F113" s="481"/>
      <c r="G113" s="481"/>
      <c r="H113" s="482"/>
      <c r="I113" s="81"/>
      <c r="J113" s="507"/>
      <c r="K113" s="508"/>
      <c r="L113" s="81"/>
      <c r="M113" s="164"/>
      <c r="N113" s="168"/>
    </row>
    <row r="114" spans="1:14" s="149" customFormat="1" ht="30" customHeight="1" thickBot="1" x14ac:dyDescent="0.35">
      <c r="A114" s="11"/>
      <c r="B114" s="11"/>
      <c r="C114" s="148"/>
      <c r="D114" s="480"/>
      <c r="E114" s="481"/>
      <c r="F114" s="481"/>
      <c r="G114" s="481"/>
      <c r="H114" s="482"/>
      <c r="I114" s="81"/>
      <c r="J114" s="507"/>
      <c r="K114" s="508"/>
      <c r="L114" s="81"/>
      <c r="M114" s="164"/>
      <c r="N114" s="168"/>
    </row>
    <row r="115" spans="1:14" s="149" customFormat="1" ht="30" customHeight="1" thickBot="1" x14ac:dyDescent="0.35">
      <c r="A115" s="11"/>
      <c r="B115" s="11"/>
      <c r="C115" s="148"/>
      <c r="D115" s="480"/>
      <c r="E115" s="481"/>
      <c r="F115" s="481"/>
      <c r="G115" s="481"/>
      <c r="H115" s="482"/>
      <c r="I115" s="81"/>
      <c r="J115" s="507"/>
      <c r="K115" s="508"/>
      <c r="L115" s="81"/>
      <c r="M115" s="164"/>
      <c r="N115" s="168"/>
    </row>
    <row r="116" spans="1:14" s="149" customFormat="1" ht="30" customHeight="1" thickBot="1" x14ac:dyDescent="0.35">
      <c r="A116" s="11"/>
      <c r="B116" s="11"/>
      <c r="C116" s="148"/>
      <c r="D116" s="480"/>
      <c r="E116" s="481"/>
      <c r="F116" s="481"/>
      <c r="G116" s="481"/>
      <c r="H116" s="482"/>
      <c r="I116" s="81"/>
      <c r="J116" s="507"/>
      <c r="K116" s="508"/>
      <c r="L116" s="81"/>
      <c r="M116" s="164"/>
      <c r="N116" s="168"/>
    </row>
    <row r="117" spans="1:14" s="149" customFormat="1" ht="30" customHeight="1" thickBot="1" x14ac:dyDescent="0.35">
      <c r="A117" s="11"/>
      <c r="B117" s="11"/>
      <c r="C117" s="148"/>
      <c r="D117" s="504" t="s">
        <v>143</v>
      </c>
      <c r="E117" s="505"/>
      <c r="F117" s="505"/>
      <c r="G117" s="505"/>
      <c r="H117" s="506"/>
      <c r="I117" s="202" t="str">
        <f>IF(SUM(I107:I116)=0,"",SUM(I107:I116))</f>
        <v/>
      </c>
      <c r="J117" s="528" t="str">
        <f>IF(SUM(J107:J116)=0,"",SUM(J107:J116))</f>
        <v/>
      </c>
      <c r="K117" s="529"/>
      <c r="L117" s="203" t="str">
        <f>IF(SUM(L107:L116)=0,"",SUM(L107:L116))</f>
        <v/>
      </c>
      <c r="M117" s="524"/>
      <c r="N117" s="525"/>
    </row>
    <row r="118" spans="1:14" s="149" customFormat="1" ht="30" customHeight="1" thickBot="1" x14ac:dyDescent="0.35">
      <c r="A118" s="11"/>
      <c r="B118" s="11"/>
      <c r="C118" s="148"/>
      <c r="D118" s="504" t="s">
        <v>117</v>
      </c>
      <c r="E118" s="505"/>
      <c r="F118" s="505"/>
      <c r="G118" s="505"/>
      <c r="H118" s="506"/>
      <c r="I118" s="153" t="str">
        <f>IF(I117="","",I117/H101)</f>
        <v/>
      </c>
      <c r="J118" s="530" t="str">
        <f>IF(J117="","",J117/H101)</f>
        <v/>
      </c>
      <c r="K118" s="531"/>
      <c r="L118" s="206" t="str">
        <f>IF(L117="","",L117/H101)</f>
        <v/>
      </c>
      <c r="M118" s="526"/>
      <c r="N118" s="527"/>
    </row>
    <row r="119" spans="1:14" s="149" customFormat="1" ht="3.9" customHeight="1" thickBot="1" x14ac:dyDescent="0.35">
      <c r="A119" s="11"/>
      <c r="B119" s="11"/>
      <c r="C119" s="148"/>
      <c r="D119" s="148"/>
      <c r="E119" s="148"/>
      <c r="F119" s="148"/>
      <c r="G119" s="148"/>
      <c r="H119" s="148"/>
      <c r="I119" s="148"/>
      <c r="J119" s="148"/>
      <c r="K119" s="148"/>
      <c r="L119" s="148"/>
      <c r="M119" s="148"/>
      <c r="N119" s="148"/>
    </row>
    <row r="120" spans="1:14" s="149" customFormat="1" ht="33" customHeight="1" thickBot="1" x14ac:dyDescent="0.35">
      <c r="A120" s="11"/>
      <c r="B120" s="11"/>
      <c r="C120" s="148"/>
      <c r="D120" s="560" t="s">
        <v>23</v>
      </c>
      <c r="E120" s="561"/>
      <c r="F120" s="561"/>
      <c r="G120" s="561"/>
      <c r="H120" s="562"/>
      <c r="I120" s="518" t="str">
        <f>+IF(SUM(J117,H104)=0,"",SUM(J117,H104))</f>
        <v/>
      </c>
      <c r="J120" s="519"/>
      <c r="K120" s="519"/>
      <c r="L120" s="520"/>
      <c r="M120" s="166" t="s">
        <v>116</v>
      </c>
      <c r="N120" s="227" t="str">
        <f>IF(I120="","",I120/H101)</f>
        <v/>
      </c>
    </row>
    <row r="121" spans="1:14" s="149" customFormat="1" ht="33" customHeight="1" thickBot="1" x14ac:dyDescent="0.35">
      <c r="A121" s="11"/>
      <c r="B121" s="11"/>
      <c r="C121" s="148"/>
      <c r="D121" s="563" t="s">
        <v>239</v>
      </c>
      <c r="E121" s="564"/>
      <c r="F121" s="564"/>
      <c r="G121" s="564"/>
      <c r="H121" s="565"/>
      <c r="I121" s="521" t="str">
        <f>IF(I120="","",SUM(I120+H102))</f>
        <v/>
      </c>
      <c r="J121" s="522"/>
      <c r="K121" s="522"/>
      <c r="L121" s="523"/>
      <c r="M121" s="169" t="s">
        <v>116</v>
      </c>
      <c r="N121" s="228" t="str">
        <f>IF(I121="","",I121/H101)</f>
        <v/>
      </c>
    </row>
    <row r="122" spans="1:14" s="149" customFormat="1" ht="8.25" customHeight="1" thickTop="1" x14ac:dyDescent="0.3">
      <c r="A122" s="11"/>
      <c r="B122" s="11"/>
      <c r="C122" s="148"/>
      <c r="D122" s="148"/>
      <c r="E122" s="148"/>
      <c r="F122" s="148"/>
      <c r="G122" s="148"/>
      <c r="H122" s="148"/>
      <c r="I122" s="148"/>
      <c r="J122" s="148"/>
      <c r="K122" s="148"/>
      <c r="L122" s="148"/>
      <c r="M122" s="148"/>
      <c r="N122" s="148"/>
    </row>
    <row r="123" spans="1:14" ht="30" customHeight="1" x14ac:dyDescent="0.3">
      <c r="A123" s="11"/>
      <c r="B123" s="11"/>
      <c r="C123" s="390" t="s">
        <v>102</v>
      </c>
      <c r="D123" s="390"/>
      <c r="E123" s="390"/>
      <c r="F123" s="390"/>
      <c r="G123" s="390"/>
      <c r="H123" s="390"/>
      <c r="I123" s="390"/>
      <c r="J123" s="390"/>
      <c r="K123" s="390"/>
      <c r="L123" s="390"/>
      <c r="M123" s="390"/>
      <c r="N123" s="390"/>
    </row>
    <row r="124" spans="1:14" ht="99.9" customHeight="1" x14ac:dyDescent="0.3">
      <c r="A124" s="11"/>
      <c r="B124" s="11"/>
      <c r="C124" s="451"/>
      <c r="D124" s="452"/>
      <c r="E124" s="452"/>
      <c r="F124" s="452"/>
      <c r="G124" s="452"/>
      <c r="H124" s="452"/>
      <c r="I124" s="452"/>
      <c r="J124" s="452"/>
      <c r="K124" s="452"/>
      <c r="L124" s="452"/>
      <c r="M124" s="452"/>
      <c r="N124" s="453"/>
    </row>
    <row r="125" spans="1:14" ht="99.9" customHeight="1" x14ac:dyDescent="0.3">
      <c r="A125" s="11"/>
      <c r="B125" s="11"/>
      <c r="C125" s="457"/>
      <c r="D125" s="458"/>
      <c r="E125" s="458"/>
      <c r="F125" s="458"/>
      <c r="G125" s="458"/>
      <c r="H125" s="458"/>
      <c r="I125" s="458"/>
      <c r="J125" s="458"/>
      <c r="K125" s="458"/>
      <c r="L125" s="458"/>
      <c r="M125" s="458"/>
      <c r="N125" s="459"/>
    </row>
    <row r="126" spans="1:14" ht="17.399999999999999" x14ac:dyDescent="0.3">
      <c r="A126" s="11"/>
      <c r="B126" s="11"/>
    </row>
    <row r="127" spans="1:14" ht="38.4" customHeight="1" x14ac:dyDescent="0.3">
      <c r="A127" s="11"/>
      <c r="B127" s="11"/>
      <c r="C127" s="395" t="s">
        <v>336</v>
      </c>
      <c r="D127" s="395"/>
      <c r="E127" s="395"/>
      <c r="F127" s="395"/>
      <c r="G127" s="395"/>
      <c r="H127" s="395"/>
      <c r="I127" s="395"/>
      <c r="J127" s="395"/>
      <c r="K127" s="395"/>
      <c r="L127" s="395"/>
      <c r="M127" s="395"/>
      <c r="N127" s="395"/>
    </row>
    <row r="128" spans="1:14" ht="35.1" customHeight="1" x14ac:dyDescent="0.3">
      <c r="A128" s="11"/>
      <c r="B128" s="11"/>
      <c r="C128" s="382"/>
      <c r="D128" s="384"/>
      <c r="E128" s="155"/>
      <c r="F128" s="155"/>
      <c r="G128" s="155"/>
      <c r="H128" s="155"/>
      <c r="I128" s="155"/>
      <c r="J128" s="155"/>
      <c r="K128" s="155"/>
      <c r="L128" s="155"/>
      <c r="M128" s="155"/>
      <c r="N128" s="155"/>
    </row>
    <row r="129" spans="1:14" ht="35.1" customHeight="1" x14ac:dyDescent="0.25">
      <c r="A129" s="155"/>
      <c r="B129" s="155"/>
      <c r="C129" s="395" t="s">
        <v>302</v>
      </c>
      <c r="D129" s="395"/>
      <c r="E129" s="395"/>
      <c r="F129" s="395"/>
      <c r="G129" s="395"/>
      <c r="H129" s="395"/>
      <c r="I129" s="395"/>
      <c r="J129" s="395"/>
      <c r="K129" s="395"/>
      <c r="L129" s="395"/>
      <c r="M129" s="395"/>
      <c r="N129" s="395"/>
    </row>
    <row r="130" spans="1:14" ht="35.1" customHeight="1" x14ac:dyDescent="0.3">
      <c r="A130" s="11"/>
      <c r="B130" s="11"/>
      <c r="C130" s="382"/>
      <c r="D130" s="384"/>
      <c r="E130" s="155"/>
      <c r="F130" s="155"/>
      <c r="G130" s="155"/>
      <c r="H130" s="155"/>
      <c r="I130" s="155"/>
      <c r="J130" s="155"/>
      <c r="K130" s="155"/>
      <c r="L130" s="155"/>
      <c r="M130" s="155"/>
      <c r="N130" s="155"/>
    </row>
    <row r="131" spans="1:14" ht="55.2" customHeight="1" x14ac:dyDescent="0.3">
      <c r="A131" s="11"/>
      <c r="B131" s="11"/>
      <c r="C131" s="390" t="s">
        <v>303</v>
      </c>
      <c r="D131" s="390"/>
      <c r="E131" s="390"/>
      <c r="F131" s="390"/>
      <c r="G131" s="390"/>
      <c r="H131" s="390"/>
      <c r="I131" s="390"/>
      <c r="J131" s="390"/>
      <c r="K131" s="390"/>
      <c r="L131" s="390"/>
      <c r="M131" s="390"/>
      <c r="N131" s="390"/>
    </row>
    <row r="132" spans="1:14" ht="99.9" customHeight="1" x14ac:dyDescent="0.3">
      <c r="A132" s="11"/>
      <c r="B132" s="11"/>
      <c r="C132" s="451"/>
      <c r="D132" s="452"/>
      <c r="E132" s="452"/>
      <c r="F132" s="452"/>
      <c r="G132" s="452"/>
      <c r="H132" s="452"/>
      <c r="I132" s="452"/>
      <c r="J132" s="452"/>
      <c r="K132" s="452"/>
      <c r="L132" s="452"/>
      <c r="M132" s="452"/>
      <c r="N132" s="453"/>
    </row>
    <row r="133" spans="1:14" ht="99.9" customHeight="1" x14ac:dyDescent="0.25">
      <c r="C133" s="457"/>
      <c r="D133" s="458"/>
      <c r="E133" s="458"/>
      <c r="F133" s="458"/>
      <c r="G133" s="458"/>
      <c r="H133" s="458"/>
      <c r="I133" s="458"/>
      <c r="J133" s="458"/>
      <c r="K133" s="458"/>
      <c r="L133" s="458"/>
      <c r="M133" s="458"/>
      <c r="N133" s="459"/>
    </row>
    <row r="150" spans="15:15" x14ac:dyDescent="0.25">
      <c r="O150" s="54"/>
    </row>
    <row r="151" spans="15:15" x14ac:dyDescent="0.25">
      <c r="O151" s="24"/>
    </row>
    <row r="152" spans="15:15" x14ac:dyDescent="0.25">
      <c r="O152" s="24"/>
    </row>
    <row r="154" spans="15:15" x14ac:dyDescent="0.25">
      <c r="O154" s="35"/>
    </row>
    <row r="155" spans="15:15" x14ac:dyDescent="0.25">
      <c r="O155" s="24"/>
    </row>
    <row r="156" spans="15:15" x14ac:dyDescent="0.25">
      <c r="O156" s="24"/>
    </row>
    <row r="157" spans="15:15" x14ac:dyDescent="0.25">
      <c r="O157" s="24"/>
    </row>
    <row r="158" spans="15:15" x14ac:dyDescent="0.25">
      <c r="O158" s="24"/>
    </row>
    <row r="159" spans="15:15" x14ac:dyDescent="0.25">
      <c r="O159" s="24"/>
    </row>
    <row r="160" spans="15:15" x14ac:dyDescent="0.25">
      <c r="O160" s="24"/>
    </row>
    <row r="162" spans="15:15" x14ac:dyDescent="0.25">
      <c r="O162" s="35"/>
    </row>
    <row r="163" spans="15:15" x14ac:dyDescent="0.25">
      <c r="O163" s="24"/>
    </row>
    <row r="164" spans="15:15" x14ac:dyDescent="0.25">
      <c r="O164" s="24"/>
    </row>
    <row r="165" spans="15:15" x14ac:dyDescent="0.25">
      <c r="O165" s="24"/>
    </row>
    <row r="166" spans="15:15" x14ac:dyDescent="0.25">
      <c r="O166" s="24"/>
    </row>
    <row r="167" spans="15:15" x14ac:dyDescent="0.25">
      <c r="O167" s="24"/>
    </row>
    <row r="168" spans="15:15" x14ac:dyDescent="0.25">
      <c r="O168" s="24"/>
    </row>
    <row r="170" spans="15:15" x14ac:dyDescent="0.25">
      <c r="O170" s="35"/>
    </row>
    <row r="171" spans="15:15" x14ac:dyDescent="0.25">
      <c r="O171" s="24"/>
    </row>
    <row r="172" spans="15:15" x14ac:dyDescent="0.25">
      <c r="O172" s="24"/>
    </row>
    <row r="173" spans="15:15" x14ac:dyDescent="0.25">
      <c r="O173" s="24"/>
    </row>
    <row r="174" spans="15:15" x14ac:dyDescent="0.25">
      <c r="O174" s="24"/>
    </row>
    <row r="175" spans="15:15" x14ac:dyDescent="0.25">
      <c r="O175" s="24"/>
    </row>
    <row r="176" spans="15:15" x14ac:dyDescent="0.25">
      <c r="O176" s="24"/>
    </row>
    <row r="178" spans="15:15" x14ac:dyDescent="0.25">
      <c r="O178" s="35"/>
    </row>
    <row r="179" spans="15:15" x14ac:dyDescent="0.25">
      <c r="O179" s="24"/>
    </row>
    <row r="180" spans="15:15" x14ac:dyDescent="0.25">
      <c r="O180" s="24"/>
    </row>
    <row r="181" spans="15:15" x14ac:dyDescent="0.25">
      <c r="O181" s="24"/>
    </row>
    <row r="182" spans="15:15" x14ac:dyDescent="0.25">
      <c r="O182" s="24"/>
    </row>
  </sheetData>
  <sheetProtection algorithmName="SHA-512" hashValue="o+X+EBlahtrXmomY5HPBjIOTD8D2YkMJQxMNOKj5wmwt5FD9a+WfICIHOHuV5H39MRWh/vp96Xg2k//RbPB27w==" saltValue="YDUpAysO3LsMrtFeu+PkRw==" spinCount="100000" sheet="1" objects="1" scenarios="1" selectLockedCells="1"/>
  <mergeCells count="116">
    <mergeCell ref="J110:K110"/>
    <mergeCell ref="D120:H120"/>
    <mergeCell ref="D121:H121"/>
    <mergeCell ref="D113:H113"/>
    <mergeCell ref="C96:N96"/>
    <mergeCell ref="I101:K101"/>
    <mergeCell ref="D115:H115"/>
    <mergeCell ref="D108:H108"/>
    <mergeCell ref="J111:K111"/>
    <mergeCell ref="J112:K112"/>
    <mergeCell ref="D114:H114"/>
    <mergeCell ref="D106:H106"/>
    <mergeCell ref="L101:N102"/>
    <mergeCell ref="D102:G102"/>
    <mergeCell ref="C97:N97"/>
    <mergeCell ref="E56:F56"/>
    <mergeCell ref="K73:N75"/>
    <mergeCell ref="I73:I75"/>
    <mergeCell ref="C44:C45"/>
    <mergeCell ref="E49:F49"/>
    <mergeCell ref="E50:F50"/>
    <mergeCell ref="E59:F59"/>
    <mergeCell ref="E76:F76"/>
    <mergeCell ref="K80:N80"/>
    <mergeCell ref="K61:N62"/>
    <mergeCell ref="I69:I70"/>
    <mergeCell ref="K69:N70"/>
    <mergeCell ref="I61:I62"/>
    <mergeCell ref="K65:N65"/>
    <mergeCell ref="E74:F74"/>
    <mergeCell ref="E73:F73"/>
    <mergeCell ref="C78:H78"/>
    <mergeCell ref="C80:H80"/>
    <mergeCell ref="E70:F70"/>
    <mergeCell ref="E69:F69"/>
    <mergeCell ref="E75:F75"/>
    <mergeCell ref="E61:F61"/>
    <mergeCell ref="C61:C63"/>
    <mergeCell ref="C69:C71"/>
    <mergeCell ref="C39:N39"/>
    <mergeCell ref="C38:N38"/>
    <mergeCell ref="E51:F51"/>
    <mergeCell ref="C54:C59"/>
    <mergeCell ref="E57:F57"/>
    <mergeCell ref="E58:F58"/>
    <mergeCell ref="E54:F54"/>
    <mergeCell ref="E55:F55"/>
    <mergeCell ref="C26:N28"/>
    <mergeCell ref="C31:N32"/>
    <mergeCell ref="C37:N37"/>
    <mergeCell ref="C42:N42"/>
    <mergeCell ref="G41:H41"/>
    <mergeCell ref="N44:N45"/>
    <mergeCell ref="K44:M44"/>
    <mergeCell ref="I44:I45"/>
    <mergeCell ref="G44:G45"/>
    <mergeCell ref="E44:F45"/>
    <mergeCell ref="C35:N35"/>
    <mergeCell ref="D44:D45"/>
    <mergeCell ref="H44:H45"/>
    <mergeCell ref="E52:F52"/>
    <mergeCell ref="C49:C52"/>
    <mergeCell ref="C41:F41"/>
    <mergeCell ref="C123:N123"/>
    <mergeCell ref="C131:N131"/>
    <mergeCell ref="I120:L120"/>
    <mergeCell ref="I121:L121"/>
    <mergeCell ref="C124:N125"/>
    <mergeCell ref="M117:N118"/>
    <mergeCell ref="J113:K113"/>
    <mergeCell ref="J116:K116"/>
    <mergeCell ref="J114:K114"/>
    <mergeCell ref="J117:K117"/>
    <mergeCell ref="J118:K118"/>
    <mergeCell ref="D117:H117"/>
    <mergeCell ref="D118:H118"/>
    <mergeCell ref="D116:H116"/>
    <mergeCell ref="C128:D128"/>
    <mergeCell ref="C130:D130"/>
    <mergeCell ref="J115:K115"/>
    <mergeCell ref="E63:F63"/>
    <mergeCell ref="E67:F67"/>
    <mergeCell ref="E71:F71"/>
    <mergeCell ref="E62:F62"/>
    <mergeCell ref="C65:I65"/>
    <mergeCell ref="C90:N90"/>
    <mergeCell ref="C92:N92"/>
    <mergeCell ref="C91:D91"/>
    <mergeCell ref="I91:N91"/>
    <mergeCell ref="C73:C76"/>
    <mergeCell ref="C87:N88"/>
    <mergeCell ref="C86:N86"/>
    <mergeCell ref="C93:N94"/>
    <mergeCell ref="D112:H112"/>
    <mergeCell ref="C40:N40"/>
    <mergeCell ref="C127:N127"/>
    <mergeCell ref="C129:N129"/>
    <mergeCell ref="C132:N133"/>
    <mergeCell ref="K47:N47"/>
    <mergeCell ref="C47:I47"/>
    <mergeCell ref="I49:I51"/>
    <mergeCell ref="K49:N51"/>
    <mergeCell ref="I54:I58"/>
    <mergeCell ref="D110:H110"/>
    <mergeCell ref="D111:H111"/>
    <mergeCell ref="C99:N99"/>
    <mergeCell ref="J106:K106"/>
    <mergeCell ref="D107:H107"/>
    <mergeCell ref="D101:G101"/>
    <mergeCell ref="C98:N98"/>
    <mergeCell ref="D104:G104"/>
    <mergeCell ref="K54:N58"/>
    <mergeCell ref="J109:K109"/>
    <mergeCell ref="J108:K108"/>
    <mergeCell ref="J107:K107"/>
    <mergeCell ref="D109:H109"/>
  </mergeCells>
  <conditionalFormatting sqref="N52">
    <cfRule type="cellIs" dxfId="13" priority="7" operator="notEqual">
      <formula>$I$52</formula>
    </cfRule>
  </conditionalFormatting>
  <conditionalFormatting sqref="N59">
    <cfRule type="cellIs" dxfId="12" priority="6" operator="notEqual">
      <formula>$I$59</formula>
    </cfRule>
  </conditionalFormatting>
  <conditionalFormatting sqref="N63">
    <cfRule type="cellIs" dxfId="11" priority="5" operator="notEqual">
      <formula>$I$63</formula>
    </cfRule>
  </conditionalFormatting>
  <conditionalFormatting sqref="N67">
    <cfRule type="cellIs" dxfId="10" priority="4" operator="notEqual">
      <formula>$I$67</formula>
    </cfRule>
  </conditionalFormatting>
  <conditionalFormatting sqref="N71">
    <cfRule type="cellIs" dxfId="9" priority="3" operator="notEqual">
      <formula>$I$71</formula>
    </cfRule>
  </conditionalFormatting>
  <conditionalFormatting sqref="N76">
    <cfRule type="cellIs" dxfId="8" priority="2" operator="notEqual">
      <formula>$I$76</formula>
    </cfRule>
  </conditionalFormatting>
  <conditionalFormatting sqref="N78">
    <cfRule type="cellIs" dxfId="7" priority="1" operator="notEqual">
      <formula>$I$78</formula>
    </cfRule>
  </conditionalFormatting>
  <dataValidations count="10">
    <dataValidation type="list" allowBlank="1" showInputMessage="1" showErrorMessage="1" error="Por favor, seleccione una de las opciones habilitadas en el menú desplegable." prompt="Para seleccionar una opción, por favor, pulse el icono de la flecha." sqref="C91:D91 G41:H41" xr:uid="{00000000-0002-0000-0500-000000000000}">
      <formula1>$C$3:$C$5</formula1>
    </dataValidation>
    <dataValidation type="list" allowBlank="1" showInputMessage="1" showErrorMessage="1" error="Por favor, seleccione una de las opciones habilitadas en el menú desplegable." sqref="M104 M107:M116" xr:uid="{00000000-0002-0000-0500-000001000000}">
      <formula1>$C$3:$C$5</formula1>
    </dataValidation>
    <dataValidation type="whole" operator="greaterThan" allowBlank="1" showInputMessage="1" showErrorMessage="1" error="Por favor, introduzca la fecha en el siguiente formato: dd/mm/aaaa" sqref="N107:N116" xr:uid="{00000000-0002-0000-0500-000002000000}">
      <formula1>0</formula1>
    </dataValidation>
    <dataValidation type="whole" operator="greaterThanOrEqual" allowBlank="1" showInputMessage="1" showErrorMessage="1" error="Por favor, introduzca una cantidad._x000a_" sqref="K46:M46 K53:M53" xr:uid="{00000000-0002-0000-0500-000003000000}">
      <formula1>0</formula1>
    </dataValidation>
    <dataValidation type="list" allowBlank="1" showInputMessage="1" showErrorMessage="1" sqref="H49:H52 H73:H76 H69:H71 H67 H61:H63 H54:H59" xr:uid="{00000000-0002-0000-0500-000004000000}">
      <formula1>$C$3:$C$5</formula1>
    </dataValidation>
    <dataValidation type="decimal" operator="greaterThanOrEqual" allowBlank="1" showInputMessage="1" showErrorMessage="1" error="Por favor, introduzca una cantidad._x000a_" sqref="K52:M52 K63:M63 K71:M71 K76:M76" xr:uid="{00000000-0002-0000-0500-000005000000}">
      <formula1>0</formula1>
    </dataValidation>
    <dataValidation type="decimal" operator="greaterThanOrEqual" allowBlank="1" showInputMessage="1" showErrorMessage="1" sqref="M59" xr:uid="{00000000-0002-0000-0500-000006000000}">
      <formula1>0</formula1>
    </dataValidation>
    <dataValidation type="decimal" operator="greaterThanOrEqual" allowBlank="1" showInputMessage="1" showErrorMessage="1" error="Por favor, introduzca una cantidad." sqref="G49:G52 G54:G59 G61:G63 G67 G69:G71 G73:G76 I107:J116 L107:L116 K107:K111 K113:K116" xr:uid="{00000000-0002-0000-0500-000007000000}">
      <formula1>0</formula1>
    </dataValidation>
    <dataValidation type="textLength" operator="lessThanOrEqual" allowBlank="1" showInputMessage="1" showErrorMessage="1" error="Por favor, no sobrepasar los 1000 caracteres con espacios establecidos." sqref="C132:N133 C124:N125 C93:N94 C87:N88" xr:uid="{00000000-0002-0000-0500-000008000000}">
      <formula1>$N$4</formula1>
    </dataValidation>
    <dataValidation type="list" allowBlank="1" showInputMessage="1" showErrorMessage="1" error="Por favor, seleccione una de las opciones habilitadas en el menú desplegable." prompt="Para seleccionar una opción, por favor, pulse el icono de la flecha." sqref="C128 C130" xr:uid="{00000000-0002-0000-0500-000009000000}">
      <formula1>$C$7:$C$9</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&amp;L_x000D_&amp;1#&amp;"Calibri"&amp;10&amp;K000000 Clasificación: Interna&amp;C&amp;14Página &amp;P de &amp;N</oddFooter>
  </headerFooter>
  <rowBreaks count="3" manualBreakCount="3">
    <brk id="43" min="1" max="14" man="1"/>
    <brk id="80" min="1" max="14" man="1"/>
    <brk id="122" min="1" max="14" man="1"/>
  </rowBreaks>
  <ignoredErrors>
    <ignoredError sqref="K104 I80"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0" tint="-0.34998626667073579"/>
  </sheetPr>
  <dimension ref="A1:W174"/>
  <sheetViews>
    <sheetView showGridLines="0" showRowColHeaders="0" topLeftCell="A86" zoomScale="75" zoomScaleNormal="75" workbookViewId="0">
      <selection activeCell="D109" sqref="D109:H109"/>
    </sheetView>
  </sheetViews>
  <sheetFormatPr baseColWidth="10" defaultColWidth="11.44140625" defaultRowHeight="13.8" x14ac:dyDescent="0.25"/>
  <cols>
    <col min="1" max="1" width="7" style="8" customWidth="1"/>
    <col min="2" max="2" width="2.6640625" style="8" customWidth="1"/>
    <col min="3" max="3" width="13.6640625" style="8" customWidth="1"/>
    <col min="4" max="4" width="19.21875" style="8" customWidth="1"/>
    <col min="5" max="6" width="13.6640625" style="8" customWidth="1"/>
    <col min="7" max="9" width="16.109375" style="8" customWidth="1"/>
    <col min="10" max="10" width="0.5546875" style="8" customWidth="1"/>
    <col min="11" max="14" width="16.109375" style="8" customWidth="1"/>
    <col min="15" max="15" width="2.6640625" style="8" customWidth="1"/>
    <col min="16" max="16384" width="11.44140625" style="8"/>
  </cols>
  <sheetData>
    <row r="1" spans="1:14" ht="30" customHeight="1" x14ac:dyDescent="0.25"/>
    <row r="2" spans="1:14" ht="32.25" hidden="1" customHeight="1" x14ac:dyDescent="0.25">
      <c r="A2" s="88"/>
      <c r="B2" s="88"/>
      <c r="C2" s="124"/>
      <c r="D2" s="125"/>
      <c r="E2" s="125"/>
      <c r="F2" s="125"/>
      <c r="I2" s="24"/>
      <c r="J2" s="24"/>
      <c r="K2" s="125"/>
      <c r="L2" s="24"/>
      <c r="M2" s="24"/>
      <c r="N2" s="26" t="s">
        <v>42</v>
      </c>
    </row>
    <row r="3" spans="1:14" ht="15" hidden="1" customHeight="1" x14ac:dyDescent="0.25">
      <c r="C3" s="27"/>
      <c r="N3" s="28">
        <v>400</v>
      </c>
    </row>
    <row r="4" spans="1:14" ht="15.75" hidden="1" customHeight="1" x14ac:dyDescent="0.25">
      <c r="C4" s="27" t="s">
        <v>91</v>
      </c>
      <c r="N4" s="28">
        <v>1000</v>
      </c>
    </row>
    <row r="5" spans="1:14" ht="15.75" hidden="1" customHeight="1" x14ac:dyDescent="0.25">
      <c r="C5" s="27" t="s">
        <v>90</v>
      </c>
      <c r="H5" s="24"/>
      <c r="I5" s="24"/>
      <c r="J5" s="24"/>
      <c r="K5" s="24"/>
      <c r="N5" s="28">
        <v>1500</v>
      </c>
    </row>
    <row r="6" spans="1:14" ht="15" hidden="1" customHeight="1" x14ac:dyDescent="0.25">
      <c r="C6" s="41"/>
      <c r="D6" s="41"/>
      <c r="H6" s="24"/>
      <c r="I6" s="24"/>
      <c r="J6" s="24"/>
      <c r="K6" s="24"/>
      <c r="L6" s="41"/>
      <c r="N6" s="41"/>
    </row>
    <row r="7" spans="1:14" ht="15" hidden="1" customHeight="1" x14ac:dyDescent="0.25">
      <c r="C7" s="41"/>
      <c r="D7" s="41"/>
      <c r="E7" s="41"/>
      <c r="F7" s="41"/>
      <c r="G7" s="41"/>
      <c r="H7" s="24"/>
      <c r="I7" s="24"/>
      <c r="J7" s="24"/>
      <c r="K7" s="24"/>
      <c r="L7" s="41"/>
      <c r="N7" s="24"/>
    </row>
    <row r="8" spans="1:14" ht="15.75" hidden="1" customHeight="1" x14ac:dyDescent="0.25">
      <c r="C8" s="41"/>
      <c r="D8" s="41"/>
      <c r="E8" s="41"/>
      <c r="F8" s="41"/>
      <c r="G8" s="41"/>
      <c r="H8" s="24"/>
      <c r="I8" s="24"/>
      <c r="J8" s="24"/>
      <c r="K8" s="24"/>
      <c r="L8" s="41"/>
      <c r="N8" s="24"/>
    </row>
    <row r="9" spans="1:14" ht="15.75" hidden="1" customHeight="1" x14ac:dyDescent="0.25">
      <c r="C9" s="41"/>
      <c r="D9" s="41"/>
      <c r="E9" s="41"/>
      <c r="F9" s="41"/>
      <c r="G9" s="41"/>
      <c r="H9" s="24"/>
      <c r="I9" s="24"/>
      <c r="J9" s="24"/>
      <c r="K9" s="24"/>
      <c r="L9" s="41"/>
      <c r="N9" s="24"/>
    </row>
    <row r="10" spans="1:14" ht="15.75" hidden="1" customHeight="1" x14ac:dyDescent="0.25">
      <c r="C10" s="41"/>
      <c r="D10" s="41"/>
      <c r="E10" s="41"/>
      <c r="F10" s="41"/>
      <c r="G10" s="41"/>
      <c r="H10" s="24"/>
      <c r="I10" s="24"/>
      <c r="J10" s="24"/>
      <c r="K10" s="24"/>
      <c r="L10" s="41"/>
      <c r="N10" s="24"/>
    </row>
    <row r="11" spans="1:14" ht="15.75" hidden="1" customHeight="1" x14ac:dyDescent="0.25">
      <c r="C11" s="41"/>
      <c r="D11" s="41"/>
      <c r="E11" s="41"/>
      <c r="F11" s="41"/>
      <c r="G11" s="41"/>
      <c r="H11" s="24"/>
      <c r="I11" s="24"/>
      <c r="J11" s="24"/>
      <c r="K11" s="24"/>
      <c r="L11" s="41"/>
      <c r="N11" s="24"/>
    </row>
    <row r="12" spans="1:14" ht="15.75" hidden="1" customHeight="1" x14ac:dyDescent="0.25">
      <c r="C12" s="41"/>
      <c r="D12" s="41"/>
      <c r="E12" s="41"/>
      <c r="F12" s="41"/>
      <c r="G12" s="41"/>
      <c r="H12" s="24"/>
      <c r="I12" s="24"/>
      <c r="J12" s="24"/>
      <c r="K12" s="24"/>
      <c r="L12" s="41"/>
      <c r="M12" s="24"/>
      <c r="N12" s="24"/>
    </row>
    <row r="13" spans="1:14" ht="15.75" hidden="1" customHeight="1" x14ac:dyDescent="0.25">
      <c r="C13" s="41"/>
      <c r="D13" s="41"/>
      <c r="E13" s="41"/>
      <c r="F13" s="41"/>
      <c r="G13" s="41"/>
      <c r="H13" s="24"/>
      <c r="I13" s="24"/>
      <c r="J13" s="24"/>
      <c r="K13" s="24"/>
      <c r="L13" s="41"/>
      <c r="N13" s="41"/>
    </row>
    <row r="14" spans="1:14" ht="15.75" hidden="1" customHeight="1" x14ac:dyDescent="0.25">
      <c r="C14" s="41"/>
      <c r="D14" s="41"/>
      <c r="E14" s="41"/>
      <c r="F14" s="41"/>
      <c r="G14" s="41"/>
      <c r="H14" s="24"/>
      <c r="I14" s="24"/>
      <c r="J14" s="24"/>
      <c r="K14" s="24"/>
      <c r="L14" s="41"/>
      <c r="N14" s="41"/>
    </row>
    <row r="15" spans="1:14" ht="15.75" hidden="1" customHeight="1" x14ac:dyDescent="0.25">
      <c r="C15" s="41"/>
      <c r="D15" s="41"/>
      <c r="E15" s="41"/>
      <c r="F15" s="41"/>
      <c r="G15" s="41"/>
      <c r="H15" s="24"/>
      <c r="I15" s="24"/>
      <c r="J15" s="24"/>
      <c r="K15" s="24"/>
      <c r="L15" s="41"/>
      <c r="N15" s="41"/>
    </row>
    <row r="16" spans="1:14" ht="15.75" hidden="1" customHeight="1" x14ac:dyDescent="0.25">
      <c r="C16" s="41"/>
      <c r="D16" s="41"/>
      <c r="E16" s="41"/>
      <c r="F16" s="41"/>
      <c r="G16" s="41"/>
      <c r="H16" s="24"/>
      <c r="I16" s="24"/>
      <c r="J16" s="24"/>
      <c r="K16" s="24"/>
      <c r="L16" s="41"/>
      <c r="M16" s="24"/>
      <c r="N16" s="41"/>
    </row>
    <row r="17" spans="1:15" ht="15.75" hidden="1" customHeight="1" x14ac:dyDescent="0.25">
      <c r="C17" s="41"/>
      <c r="D17" s="41"/>
      <c r="E17" s="41"/>
      <c r="F17" s="41"/>
      <c r="G17" s="41"/>
      <c r="H17" s="24"/>
      <c r="I17" s="24"/>
      <c r="J17" s="24"/>
      <c r="K17" s="24"/>
      <c r="L17" s="41"/>
      <c r="M17" s="24"/>
      <c r="N17" s="41"/>
    </row>
    <row r="18" spans="1:15" ht="15.75" hidden="1" customHeight="1" x14ac:dyDescent="0.25">
      <c r="C18" s="41"/>
      <c r="D18" s="41"/>
      <c r="E18" s="41"/>
      <c r="F18" s="41"/>
      <c r="G18" s="41"/>
      <c r="H18" s="24"/>
      <c r="I18" s="24"/>
      <c r="J18" s="24"/>
      <c r="K18" s="24"/>
      <c r="L18" s="24"/>
      <c r="M18" s="24"/>
      <c r="N18" s="41"/>
    </row>
    <row r="19" spans="1:15" ht="15.75" hidden="1" customHeight="1" x14ac:dyDescent="0.25">
      <c r="C19" s="41"/>
      <c r="D19" s="41"/>
      <c r="E19" s="41"/>
      <c r="F19" s="41"/>
      <c r="G19" s="41"/>
      <c r="H19" s="24"/>
      <c r="I19" s="24"/>
      <c r="J19" s="24"/>
      <c r="K19" s="24"/>
      <c r="L19" s="24"/>
      <c r="M19" s="24"/>
      <c r="N19" s="41"/>
    </row>
    <row r="20" spans="1:15" ht="15.75" hidden="1" customHeight="1" x14ac:dyDescent="0.25">
      <c r="C20" s="41"/>
      <c r="D20" s="41"/>
      <c r="E20" s="41"/>
      <c r="F20" s="41"/>
      <c r="G20" s="41"/>
      <c r="H20" s="24"/>
      <c r="I20" s="24"/>
      <c r="J20" s="24"/>
      <c r="K20" s="24"/>
      <c r="L20" s="24"/>
      <c r="M20" s="24"/>
      <c r="N20" s="41"/>
    </row>
    <row r="21" spans="1:15" ht="15.75" hidden="1" customHeight="1" x14ac:dyDescent="0.25">
      <c r="C21" s="24"/>
      <c r="D21" s="24"/>
      <c r="E21" s="24"/>
      <c r="F21" s="24"/>
      <c r="G21" s="24"/>
      <c r="H21" s="24"/>
      <c r="I21" s="24"/>
      <c r="J21" s="24"/>
      <c r="K21" s="24"/>
      <c r="L21" s="24"/>
      <c r="M21" s="24"/>
      <c r="N21" s="41"/>
    </row>
    <row r="22" spans="1:15" ht="15.75" hidden="1" customHeight="1" x14ac:dyDescent="0.25">
      <c r="D22" s="41"/>
      <c r="E22" s="41"/>
      <c r="F22" s="41"/>
      <c r="G22" s="24"/>
      <c r="H22" s="24"/>
      <c r="I22" s="24"/>
      <c r="J22" s="24"/>
      <c r="K22" s="24"/>
      <c r="L22" s="24"/>
      <c r="M22" s="24"/>
      <c r="N22" s="41"/>
    </row>
    <row r="23" spans="1:15" ht="15.75" hidden="1" customHeight="1" x14ac:dyDescent="0.25">
      <c r="D23" s="41"/>
      <c r="E23" s="41"/>
      <c r="F23" s="41"/>
      <c r="G23" s="24"/>
      <c r="H23" s="24"/>
      <c r="I23" s="24"/>
      <c r="J23" s="24"/>
      <c r="K23" s="24"/>
      <c r="L23" s="24"/>
      <c r="M23" s="24"/>
      <c r="N23" s="41"/>
    </row>
    <row r="24" spans="1:15" ht="15.75" hidden="1" customHeight="1" x14ac:dyDescent="0.25">
      <c r="D24" s="41"/>
      <c r="E24" s="41"/>
      <c r="F24" s="41"/>
      <c r="G24" s="24"/>
      <c r="H24" s="24"/>
      <c r="I24" s="24"/>
      <c r="J24" s="24"/>
      <c r="K24" s="24"/>
      <c r="L24" s="24"/>
      <c r="M24" s="24"/>
      <c r="N24" s="41"/>
    </row>
    <row r="25" spans="1:15" ht="15.75" hidden="1" customHeight="1" x14ac:dyDescent="0.25">
      <c r="A25" s="88"/>
      <c r="B25" s="88"/>
      <c r="D25" s="41"/>
      <c r="E25" s="41"/>
      <c r="F25" s="41"/>
      <c r="G25" s="24"/>
      <c r="H25" s="24"/>
      <c r="I25" s="24"/>
      <c r="J25" s="24"/>
      <c r="K25" s="24"/>
      <c r="L25" s="24"/>
      <c r="M25" s="24"/>
      <c r="N25" s="41"/>
    </row>
    <row r="26" spans="1:15" ht="20.100000000000001" customHeight="1" x14ac:dyDescent="0.25">
      <c r="C26" s="308" t="s">
        <v>240</v>
      </c>
      <c r="D26" s="308"/>
      <c r="E26" s="308"/>
      <c r="F26" s="308"/>
      <c r="G26" s="308"/>
      <c r="H26" s="308"/>
      <c r="I26" s="308"/>
      <c r="J26" s="308"/>
      <c r="K26" s="308"/>
      <c r="L26" s="308"/>
      <c r="M26" s="308"/>
      <c r="N26" s="308"/>
    </row>
    <row r="27" spans="1:15" ht="15" customHeight="1" x14ac:dyDescent="0.25">
      <c r="C27" s="308"/>
      <c r="D27" s="308"/>
      <c r="E27" s="308"/>
      <c r="F27" s="308"/>
      <c r="G27" s="308"/>
      <c r="H27" s="308"/>
      <c r="I27" s="308"/>
      <c r="J27" s="308"/>
      <c r="K27" s="308"/>
      <c r="L27" s="308"/>
      <c r="M27" s="308"/>
      <c r="N27" s="308"/>
    </row>
    <row r="28" spans="1:15" ht="20.100000000000001" customHeight="1" x14ac:dyDescent="0.25">
      <c r="C28" s="308"/>
      <c r="D28" s="308"/>
      <c r="E28" s="308"/>
      <c r="F28" s="308"/>
      <c r="G28" s="308"/>
      <c r="H28" s="308"/>
      <c r="I28" s="308"/>
      <c r="J28" s="308"/>
      <c r="K28" s="308"/>
      <c r="L28" s="308"/>
      <c r="M28" s="308"/>
      <c r="N28" s="308"/>
    </row>
    <row r="29" spans="1:15" ht="15.75" customHeight="1" x14ac:dyDescent="0.25"/>
    <row r="31" spans="1:15" ht="15" customHeight="1" x14ac:dyDescent="0.25">
      <c r="C31" s="349" t="s">
        <v>0</v>
      </c>
      <c r="D31" s="349"/>
      <c r="E31" s="349"/>
      <c r="F31" s="349"/>
      <c r="G31" s="349"/>
      <c r="H31" s="349"/>
      <c r="I31" s="349"/>
      <c r="J31" s="349"/>
      <c r="K31" s="349"/>
      <c r="L31" s="349"/>
      <c r="M31" s="349"/>
      <c r="N31" s="349"/>
    </row>
    <row r="32" spans="1:15" s="11" customFormat="1" ht="18.75" customHeight="1" x14ac:dyDescent="0.3">
      <c r="C32" s="349"/>
      <c r="D32" s="349"/>
      <c r="E32" s="349"/>
      <c r="F32" s="349"/>
      <c r="G32" s="349"/>
      <c r="H32" s="349"/>
      <c r="I32" s="349"/>
      <c r="J32" s="349"/>
      <c r="K32" s="349"/>
      <c r="L32" s="349"/>
      <c r="M32" s="349"/>
      <c r="N32" s="349"/>
      <c r="O32" s="8"/>
    </row>
    <row r="33" spans="1:23" s="11" customFormat="1" ht="17.399999999999999" x14ac:dyDescent="0.3">
      <c r="D33" s="178"/>
      <c r="E33" s="178"/>
      <c r="F33" s="178"/>
      <c r="G33" s="178"/>
      <c r="H33" s="178"/>
      <c r="I33" s="178"/>
      <c r="J33" s="178"/>
      <c r="K33" s="178"/>
      <c r="L33" s="178"/>
      <c r="M33" s="178"/>
      <c r="N33" s="178"/>
      <c r="O33" s="8"/>
    </row>
    <row r="34" spans="1:23" s="11" customFormat="1" ht="17.399999999999999" x14ac:dyDescent="0.3">
      <c r="D34" s="178"/>
      <c r="E34" s="178"/>
      <c r="F34" s="178"/>
      <c r="G34" s="48"/>
      <c r="H34" s="48"/>
      <c r="I34" s="12"/>
      <c r="J34" s="12"/>
      <c r="K34" s="48"/>
      <c r="L34" s="12"/>
      <c r="N34" s="178"/>
    </row>
    <row r="35" spans="1:23" s="11" customFormat="1" ht="18.75" customHeight="1" thickBot="1" x14ac:dyDescent="0.35">
      <c r="C35" s="350" t="s">
        <v>134</v>
      </c>
      <c r="D35" s="350"/>
      <c r="E35" s="350"/>
      <c r="F35" s="350"/>
      <c r="G35" s="350"/>
      <c r="H35" s="350"/>
      <c r="I35" s="350"/>
      <c r="J35" s="350"/>
      <c r="K35" s="350"/>
      <c r="L35" s="350"/>
      <c r="M35" s="350"/>
      <c r="N35" s="350"/>
    </row>
    <row r="36" spans="1:23" s="11" customFormat="1" ht="25.5" customHeight="1" thickBot="1" x14ac:dyDescent="0.35">
      <c r="C36" s="256"/>
      <c r="D36" s="257"/>
      <c r="E36" s="257"/>
      <c r="F36" s="257"/>
      <c r="G36" s="257"/>
      <c r="H36" s="257"/>
      <c r="I36" s="257"/>
      <c r="J36" s="257"/>
      <c r="K36" s="257"/>
      <c r="L36" s="257"/>
      <c r="M36" s="257"/>
      <c r="N36" s="256"/>
    </row>
    <row r="37" spans="1:23" s="11" customFormat="1" ht="45" customHeight="1" thickTop="1" thickBot="1" x14ac:dyDescent="0.35">
      <c r="C37" s="577" t="s">
        <v>135</v>
      </c>
      <c r="D37" s="578"/>
      <c r="E37" s="578"/>
      <c r="F37" s="578"/>
      <c r="G37" s="578"/>
      <c r="H37" s="578"/>
      <c r="I37" s="578"/>
      <c r="J37" s="578"/>
      <c r="K37" s="578"/>
      <c r="L37" s="578"/>
      <c r="M37" s="578"/>
      <c r="N37" s="579"/>
    </row>
    <row r="38" spans="1:23" ht="20.100000000000001" customHeight="1" thickTop="1" x14ac:dyDescent="0.25">
      <c r="C38" s="141"/>
      <c r="D38" s="24"/>
      <c r="E38" s="24"/>
      <c r="F38" s="24"/>
      <c r="G38" s="24"/>
      <c r="H38" s="24"/>
      <c r="I38" s="142"/>
      <c r="J38" s="142"/>
      <c r="K38" s="142"/>
      <c r="L38" s="142"/>
      <c r="M38" s="24"/>
    </row>
    <row r="39" spans="1:23" ht="42" customHeight="1" x14ac:dyDescent="0.25">
      <c r="C39" s="336" t="s">
        <v>337</v>
      </c>
      <c r="D39" s="336"/>
      <c r="E39" s="336"/>
      <c r="F39" s="336"/>
      <c r="G39" s="336"/>
      <c r="H39" s="336"/>
      <c r="I39" s="336"/>
      <c r="J39" s="336"/>
      <c r="K39" s="336"/>
      <c r="L39" s="336"/>
      <c r="M39" s="336"/>
      <c r="N39" s="336"/>
    </row>
    <row r="40" spans="1:23" ht="80.099999999999994" customHeight="1" x14ac:dyDescent="0.3">
      <c r="C40" s="336" t="s">
        <v>245</v>
      </c>
      <c r="D40" s="336"/>
      <c r="E40" s="336"/>
      <c r="F40" s="336"/>
      <c r="G40" s="336"/>
      <c r="H40" s="336"/>
      <c r="I40" s="336"/>
      <c r="J40" s="336"/>
      <c r="K40" s="336"/>
      <c r="L40" s="336"/>
      <c r="M40" s="336"/>
      <c r="N40" s="336"/>
      <c r="O40" s="11"/>
    </row>
    <row r="41" spans="1:23" ht="150" customHeight="1" x14ac:dyDescent="0.3">
      <c r="C41" s="336" t="s">
        <v>250</v>
      </c>
      <c r="D41" s="336"/>
      <c r="E41" s="336"/>
      <c r="F41" s="336"/>
      <c r="G41" s="336"/>
      <c r="H41" s="336"/>
      <c r="I41" s="336"/>
      <c r="J41" s="336"/>
      <c r="K41" s="336"/>
      <c r="L41" s="336"/>
      <c r="M41" s="336"/>
      <c r="N41" s="336"/>
      <c r="O41" s="125"/>
      <c r="P41" s="125"/>
      <c r="Q41" s="125"/>
      <c r="R41" s="42"/>
      <c r="S41" s="42"/>
      <c r="T41" s="42"/>
      <c r="U41" s="24"/>
      <c r="V41" s="50"/>
      <c r="W41" s="11"/>
    </row>
    <row r="42" spans="1:23" ht="20.100000000000001" customHeight="1" thickBot="1" x14ac:dyDescent="0.3">
      <c r="C42" s="141"/>
      <c r="D42" s="24"/>
      <c r="E42" s="24"/>
      <c r="F42" s="24"/>
      <c r="G42" s="24"/>
      <c r="H42" s="24"/>
      <c r="I42" s="24"/>
      <c r="J42" s="24"/>
      <c r="K42" s="142"/>
      <c r="L42" s="142"/>
      <c r="M42" s="142"/>
      <c r="N42" s="142"/>
    </row>
    <row r="43" spans="1:23" s="143" customFormat="1" ht="20.100000000000001" customHeight="1" thickTop="1" thickBot="1" x14ac:dyDescent="0.3">
      <c r="C43" s="548" t="s">
        <v>46</v>
      </c>
      <c r="D43" s="541" t="s">
        <v>267</v>
      </c>
      <c r="E43" s="541" t="s">
        <v>251</v>
      </c>
      <c r="F43" s="541"/>
      <c r="G43" s="541" t="s">
        <v>268</v>
      </c>
      <c r="H43" s="543" t="s">
        <v>233</v>
      </c>
      <c r="I43" s="539" t="s">
        <v>173</v>
      </c>
      <c r="J43" s="8"/>
      <c r="K43" s="538" t="s">
        <v>50</v>
      </c>
      <c r="L43" s="538"/>
      <c r="M43" s="538"/>
      <c r="N43" s="536" t="s">
        <v>172</v>
      </c>
      <c r="O43" s="8"/>
    </row>
    <row r="44" spans="1:23" ht="69.900000000000006" customHeight="1" thickBot="1" x14ac:dyDescent="0.3">
      <c r="C44" s="549"/>
      <c r="D44" s="542"/>
      <c r="E44" s="542"/>
      <c r="F44" s="542"/>
      <c r="G44" s="542"/>
      <c r="H44" s="544"/>
      <c r="I44" s="540"/>
      <c r="K44" s="144" t="s">
        <v>47</v>
      </c>
      <c r="L44" s="144" t="s">
        <v>48</v>
      </c>
      <c r="M44" s="144" t="s">
        <v>49</v>
      </c>
      <c r="N44" s="537"/>
    </row>
    <row r="45" spans="1:23" ht="3.9" customHeight="1" thickBot="1" x14ac:dyDescent="0.3">
      <c r="A45" s="24"/>
      <c r="B45" s="24"/>
      <c r="C45" s="42"/>
      <c r="D45" s="42"/>
      <c r="E45" s="42"/>
      <c r="F45" s="42"/>
      <c r="G45" s="42"/>
      <c r="H45" s="42"/>
      <c r="I45" s="42"/>
      <c r="K45" s="42"/>
      <c r="L45" s="42"/>
      <c r="M45" s="42"/>
      <c r="N45" s="42"/>
    </row>
    <row r="46" spans="1:23" s="143" customFormat="1" ht="15" customHeight="1" thickBot="1" x14ac:dyDescent="0.3">
      <c r="C46" s="486" t="s">
        <v>83</v>
      </c>
      <c r="D46" s="484"/>
      <c r="E46" s="484"/>
      <c r="F46" s="484"/>
      <c r="G46" s="484"/>
      <c r="H46" s="484"/>
      <c r="I46" s="487"/>
      <c r="J46" s="8"/>
      <c r="K46" s="483" t="s">
        <v>83</v>
      </c>
      <c r="L46" s="484"/>
      <c r="M46" s="484"/>
      <c r="N46" s="485"/>
      <c r="O46" s="8"/>
    </row>
    <row r="47" spans="1:23" ht="3.9" customHeight="1" thickBot="1" x14ac:dyDescent="0.3">
      <c r="A47" s="24"/>
      <c r="B47" s="24"/>
      <c r="C47" s="42"/>
      <c r="D47" s="42"/>
      <c r="E47" s="42"/>
      <c r="F47" s="42"/>
      <c r="G47" s="42"/>
      <c r="H47" s="42"/>
      <c r="I47" s="42"/>
      <c r="K47" s="42"/>
      <c r="L47" s="42"/>
      <c r="M47" s="42"/>
      <c r="N47" s="42"/>
    </row>
    <row r="48" spans="1:23" ht="59.1" customHeight="1" x14ac:dyDescent="0.25">
      <c r="C48" s="545" t="s">
        <v>51</v>
      </c>
      <c r="D48" s="240" t="s">
        <v>171</v>
      </c>
      <c r="E48" s="550"/>
      <c r="F48" s="535"/>
      <c r="G48" s="216"/>
      <c r="H48" s="86"/>
      <c r="I48" s="488"/>
      <c r="J48" s="182"/>
      <c r="K48" s="491"/>
      <c r="L48" s="492"/>
      <c r="M48" s="492"/>
      <c r="N48" s="493"/>
    </row>
    <row r="49" spans="1:15" ht="59.1" customHeight="1" x14ac:dyDescent="0.25">
      <c r="C49" s="546"/>
      <c r="D49" s="241" t="s">
        <v>398</v>
      </c>
      <c r="E49" s="512"/>
      <c r="F49" s="513"/>
      <c r="G49" s="215"/>
      <c r="H49" s="87"/>
      <c r="I49" s="489"/>
      <c r="J49" s="183"/>
      <c r="K49" s="494"/>
      <c r="L49" s="495"/>
      <c r="M49" s="495"/>
      <c r="N49" s="496"/>
    </row>
    <row r="50" spans="1:15" ht="59.1" customHeight="1" thickBot="1" x14ac:dyDescent="0.3">
      <c r="C50" s="546"/>
      <c r="D50" s="241" t="s">
        <v>168</v>
      </c>
      <c r="E50" s="512"/>
      <c r="F50" s="513"/>
      <c r="G50" s="215"/>
      <c r="H50" s="87"/>
      <c r="I50" s="490"/>
      <c r="J50" s="183"/>
      <c r="K50" s="497"/>
      <c r="L50" s="498"/>
      <c r="M50" s="498"/>
      <c r="N50" s="499"/>
    </row>
    <row r="51" spans="1:15" ht="59.1" customHeight="1" thickBot="1" x14ac:dyDescent="0.3">
      <c r="C51" s="547"/>
      <c r="D51" s="242" t="s">
        <v>169</v>
      </c>
      <c r="E51" s="509"/>
      <c r="F51" s="510"/>
      <c r="G51" s="217"/>
      <c r="H51" s="218"/>
      <c r="I51" s="219">
        <f>SUM(G48:G51)</f>
        <v>0</v>
      </c>
      <c r="J51" s="183"/>
      <c r="K51" s="174"/>
      <c r="L51" s="79"/>
      <c r="M51" s="79"/>
      <c r="N51" s="145">
        <f>SUM(K51:M51)</f>
        <v>0</v>
      </c>
    </row>
    <row r="52" spans="1:15" ht="3.9" customHeight="1" thickBot="1" x14ac:dyDescent="0.3">
      <c r="A52" s="24"/>
      <c r="B52" s="24"/>
      <c r="C52" s="42"/>
      <c r="D52" s="42"/>
      <c r="E52" s="42"/>
      <c r="F52" s="42"/>
      <c r="G52" s="42"/>
      <c r="H52" s="42"/>
      <c r="I52" s="42"/>
      <c r="K52" s="42"/>
      <c r="L52" s="42"/>
      <c r="M52" s="42"/>
      <c r="N52" s="42"/>
    </row>
    <row r="53" spans="1:15" ht="59.1" customHeight="1" x14ac:dyDescent="0.25">
      <c r="C53" s="532" t="s">
        <v>52</v>
      </c>
      <c r="D53" s="247" t="s">
        <v>234</v>
      </c>
      <c r="E53" s="535"/>
      <c r="F53" s="535"/>
      <c r="G53" s="216"/>
      <c r="H53" s="86"/>
      <c r="I53" s="488"/>
      <c r="J53" s="184"/>
      <c r="K53" s="491"/>
      <c r="L53" s="492"/>
      <c r="M53" s="492"/>
      <c r="N53" s="493"/>
    </row>
    <row r="54" spans="1:15" ht="59.1" customHeight="1" x14ac:dyDescent="0.25">
      <c r="C54" s="533"/>
      <c r="D54" s="248" t="s">
        <v>53</v>
      </c>
      <c r="E54" s="512"/>
      <c r="F54" s="513"/>
      <c r="G54" s="215"/>
      <c r="H54" s="87"/>
      <c r="I54" s="489"/>
      <c r="J54" s="184"/>
      <c r="K54" s="494"/>
      <c r="L54" s="495"/>
      <c r="M54" s="495"/>
      <c r="N54" s="496"/>
    </row>
    <row r="55" spans="1:15" ht="59.1" customHeight="1" x14ac:dyDescent="0.25">
      <c r="C55" s="533"/>
      <c r="D55" s="248" t="s">
        <v>54</v>
      </c>
      <c r="E55" s="512"/>
      <c r="F55" s="513"/>
      <c r="G55" s="215"/>
      <c r="H55" s="87"/>
      <c r="I55" s="489"/>
      <c r="J55" s="182"/>
      <c r="K55" s="494"/>
      <c r="L55" s="495"/>
      <c r="M55" s="495"/>
      <c r="N55" s="496"/>
      <c r="O55" s="103"/>
    </row>
    <row r="56" spans="1:15" ht="59.1" customHeight="1" x14ac:dyDescent="0.25">
      <c r="C56" s="533"/>
      <c r="D56" s="248" t="s">
        <v>55</v>
      </c>
      <c r="E56" s="512"/>
      <c r="F56" s="513"/>
      <c r="G56" s="215"/>
      <c r="H56" s="87"/>
      <c r="I56" s="489"/>
      <c r="J56" s="182"/>
      <c r="K56" s="494"/>
      <c r="L56" s="495"/>
      <c r="M56" s="495"/>
      <c r="N56" s="496"/>
    </row>
    <row r="57" spans="1:15" ht="59.1" customHeight="1" thickBot="1" x14ac:dyDescent="0.3">
      <c r="C57" s="533"/>
      <c r="D57" s="248" t="s">
        <v>243</v>
      </c>
      <c r="E57" s="512"/>
      <c r="F57" s="513"/>
      <c r="G57" s="215"/>
      <c r="H57" s="87"/>
      <c r="I57" s="490"/>
      <c r="J57" s="182"/>
      <c r="K57" s="497"/>
      <c r="L57" s="498"/>
      <c r="M57" s="498"/>
      <c r="N57" s="499"/>
    </row>
    <row r="58" spans="1:15" ht="59.1" customHeight="1" thickBot="1" x14ac:dyDescent="0.3">
      <c r="C58" s="534"/>
      <c r="D58" s="249" t="s">
        <v>56</v>
      </c>
      <c r="E58" s="509"/>
      <c r="F58" s="510"/>
      <c r="G58" s="217"/>
      <c r="H58" s="218"/>
      <c r="I58" s="214">
        <f>SUM(G53:G58)</f>
        <v>0</v>
      </c>
      <c r="K58" s="174"/>
      <c r="L58" s="79"/>
      <c r="M58" s="79"/>
      <c r="N58" s="172">
        <f>SUM(K58:M58)</f>
        <v>0</v>
      </c>
    </row>
    <row r="59" spans="1:15" ht="3.9" customHeight="1" thickBot="1" x14ac:dyDescent="0.3">
      <c r="A59" s="24"/>
      <c r="B59" s="24"/>
      <c r="C59" s="42"/>
      <c r="D59" s="42"/>
      <c r="E59" s="42"/>
      <c r="F59" s="42"/>
      <c r="G59" s="42"/>
      <c r="H59" s="42"/>
      <c r="I59" s="175"/>
      <c r="K59" s="175"/>
      <c r="L59" s="175"/>
      <c r="M59" s="175"/>
      <c r="N59" s="175"/>
    </row>
    <row r="60" spans="1:15" ht="59.1" customHeight="1" x14ac:dyDescent="0.25">
      <c r="C60" s="515" t="s">
        <v>111</v>
      </c>
      <c r="D60" s="250" t="s">
        <v>57</v>
      </c>
      <c r="E60" s="550"/>
      <c r="F60" s="535"/>
      <c r="G60" s="216"/>
      <c r="H60" s="86"/>
      <c r="I60" s="488"/>
      <c r="K60" s="491"/>
      <c r="L60" s="492"/>
      <c r="M60" s="492"/>
      <c r="N60" s="493"/>
    </row>
    <row r="61" spans="1:15" ht="59.1" customHeight="1" thickBot="1" x14ac:dyDescent="0.3">
      <c r="C61" s="516"/>
      <c r="D61" s="244" t="s">
        <v>235</v>
      </c>
      <c r="E61" s="512"/>
      <c r="F61" s="513"/>
      <c r="G61" s="215"/>
      <c r="H61" s="87"/>
      <c r="I61" s="490"/>
      <c r="K61" s="497"/>
      <c r="L61" s="498"/>
      <c r="M61" s="498"/>
      <c r="N61" s="499"/>
    </row>
    <row r="62" spans="1:15" ht="59.1" customHeight="1" thickBot="1" x14ac:dyDescent="0.3">
      <c r="C62" s="517"/>
      <c r="D62" s="251" t="s">
        <v>58</v>
      </c>
      <c r="E62" s="509"/>
      <c r="F62" s="510"/>
      <c r="G62" s="217"/>
      <c r="H62" s="218"/>
      <c r="I62" s="221">
        <f>SUM(G60:G62)</f>
        <v>0</v>
      </c>
      <c r="J62" s="183"/>
      <c r="K62" s="174"/>
      <c r="L62" s="79"/>
      <c r="M62" s="79"/>
      <c r="N62" s="146">
        <f>SUM(K62:M62)</f>
        <v>0</v>
      </c>
    </row>
    <row r="63" spans="1:15" ht="3.9" customHeight="1" thickBot="1" x14ac:dyDescent="0.3">
      <c r="A63" s="24"/>
      <c r="B63" s="24"/>
      <c r="C63" s="42"/>
      <c r="D63" s="147"/>
      <c r="E63" s="42"/>
      <c r="F63" s="42"/>
      <c r="G63" s="42"/>
      <c r="H63" s="42"/>
      <c r="I63" s="42"/>
      <c r="K63" s="42"/>
      <c r="L63" s="42"/>
      <c r="M63" s="42"/>
      <c r="N63" s="42"/>
    </row>
    <row r="64" spans="1:15" ht="15" customHeight="1" thickBot="1" x14ac:dyDescent="0.3">
      <c r="C64" s="486" t="s">
        <v>84</v>
      </c>
      <c r="D64" s="484"/>
      <c r="E64" s="484"/>
      <c r="F64" s="484"/>
      <c r="G64" s="484"/>
      <c r="H64" s="484"/>
      <c r="I64" s="487"/>
      <c r="J64" s="182"/>
      <c r="K64" s="483" t="s">
        <v>84</v>
      </c>
      <c r="L64" s="484"/>
      <c r="M64" s="484"/>
      <c r="N64" s="485"/>
      <c r="O64" s="45"/>
    </row>
    <row r="65" spans="1:18" ht="3.9" customHeight="1" thickBot="1" x14ac:dyDescent="0.3">
      <c r="A65" s="24"/>
      <c r="B65" s="24"/>
      <c r="C65" s="42"/>
      <c r="D65" s="42"/>
      <c r="E65" s="42"/>
      <c r="F65" s="42"/>
      <c r="G65" s="42"/>
      <c r="H65" s="42"/>
      <c r="I65" s="42"/>
      <c r="K65" s="42"/>
      <c r="L65" s="42"/>
      <c r="M65" s="42"/>
      <c r="N65" s="42"/>
    </row>
    <row r="66" spans="1:18" ht="59.1" customHeight="1" thickBot="1" x14ac:dyDescent="0.3">
      <c r="C66" s="156" t="s">
        <v>237</v>
      </c>
      <c r="D66" s="253" t="s">
        <v>59</v>
      </c>
      <c r="E66" s="511"/>
      <c r="F66" s="511"/>
      <c r="G66" s="79"/>
      <c r="H66" s="220"/>
      <c r="I66" s="219">
        <f>G66</f>
        <v>0</v>
      </c>
      <c r="J66" s="183"/>
      <c r="K66" s="174"/>
      <c r="L66" s="79"/>
      <c r="M66" s="79"/>
      <c r="N66" s="145">
        <f>SUM(K66:M66)</f>
        <v>0</v>
      </c>
    </row>
    <row r="67" spans="1:18" ht="3.9" customHeight="1" thickBot="1" x14ac:dyDescent="0.3">
      <c r="A67" s="24"/>
      <c r="B67" s="24"/>
      <c r="C67" s="42"/>
      <c r="D67" s="147"/>
      <c r="E67" s="42"/>
      <c r="F67" s="42"/>
      <c r="G67" s="42"/>
      <c r="H67" s="42"/>
      <c r="I67" s="175"/>
      <c r="K67" s="175"/>
      <c r="L67" s="175"/>
      <c r="M67" s="175"/>
      <c r="N67" s="175"/>
    </row>
    <row r="68" spans="1:18" ht="59.1" customHeight="1" x14ac:dyDescent="0.25">
      <c r="C68" s="532" t="s">
        <v>60</v>
      </c>
      <c r="D68" s="252" t="s">
        <v>60</v>
      </c>
      <c r="E68" s="550"/>
      <c r="F68" s="535"/>
      <c r="G68" s="216"/>
      <c r="H68" s="86"/>
      <c r="I68" s="488"/>
      <c r="J68" s="182"/>
      <c r="K68" s="491"/>
      <c r="L68" s="492"/>
      <c r="M68" s="492"/>
      <c r="N68" s="493"/>
    </row>
    <row r="69" spans="1:18" ht="59.1" customHeight="1" thickBot="1" x14ac:dyDescent="0.3">
      <c r="C69" s="533"/>
      <c r="D69" s="248" t="s">
        <v>55</v>
      </c>
      <c r="E69" s="512"/>
      <c r="F69" s="513"/>
      <c r="G69" s="215"/>
      <c r="H69" s="87"/>
      <c r="I69" s="490"/>
      <c r="K69" s="497"/>
      <c r="L69" s="498"/>
      <c r="M69" s="498"/>
      <c r="N69" s="499"/>
    </row>
    <row r="70" spans="1:18" ht="59.1" customHeight="1" thickBot="1" x14ac:dyDescent="0.3">
      <c r="C70" s="534"/>
      <c r="D70" s="249" t="s">
        <v>61</v>
      </c>
      <c r="E70" s="509"/>
      <c r="F70" s="510"/>
      <c r="G70" s="217"/>
      <c r="H70" s="218"/>
      <c r="I70" s="214">
        <f>SUM(G68:G70)</f>
        <v>0</v>
      </c>
      <c r="K70" s="174"/>
      <c r="L70" s="171"/>
      <c r="M70" s="171"/>
      <c r="N70" s="172">
        <f>SUM(K70:M70)</f>
        <v>0</v>
      </c>
    </row>
    <row r="71" spans="1:18" ht="3.9" customHeight="1" thickBot="1" x14ac:dyDescent="0.3">
      <c r="A71" s="24"/>
      <c r="B71" s="24"/>
      <c r="C71" s="42"/>
      <c r="D71" s="147"/>
      <c r="E71" s="42"/>
      <c r="F71" s="42"/>
      <c r="G71" s="42"/>
      <c r="H71" s="42"/>
      <c r="I71" s="42"/>
      <c r="K71" s="42"/>
      <c r="L71" s="42"/>
      <c r="M71" s="42"/>
      <c r="N71" s="42"/>
    </row>
    <row r="72" spans="1:18" ht="59.1" customHeight="1" x14ac:dyDescent="0.25">
      <c r="C72" s="515" t="s">
        <v>112</v>
      </c>
      <c r="D72" s="243" t="s">
        <v>166</v>
      </c>
      <c r="E72" s="550"/>
      <c r="F72" s="535"/>
      <c r="G72" s="216"/>
      <c r="H72" s="86"/>
      <c r="I72" s="488"/>
      <c r="J72" s="182"/>
      <c r="K72" s="491"/>
      <c r="L72" s="492"/>
      <c r="M72" s="492"/>
      <c r="N72" s="493"/>
      <c r="R72" s="24"/>
    </row>
    <row r="73" spans="1:18" ht="59.1" customHeight="1" x14ac:dyDescent="0.25">
      <c r="C73" s="516"/>
      <c r="D73" s="244" t="s">
        <v>244</v>
      </c>
      <c r="E73" s="512"/>
      <c r="F73" s="513"/>
      <c r="G73" s="215"/>
      <c r="H73" s="87"/>
      <c r="I73" s="489"/>
      <c r="K73" s="494"/>
      <c r="L73" s="495"/>
      <c r="M73" s="495"/>
      <c r="N73" s="496"/>
      <c r="R73" s="24"/>
    </row>
    <row r="74" spans="1:18" ht="59.1" customHeight="1" thickBot="1" x14ac:dyDescent="0.3">
      <c r="C74" s="516"/>
      <c r="D74" s="245" t="s">
        <v>167</v>
      </c>
      <c r="E74" s="512"/>
      <c r="F74" s="513"/>
      <c r="G74" s="215"/>
      <c r="H74" s="87"/>
      <c r="I74" s="490"/>
      <c r="J74" s="182"/>
      <c r="K74" s="497"/>
      <c r="L74" s="498"/>
      <c r="M74" s="498"/>
      <c r="N74" s="499"/>
      <c r="R74" s="24"/>
    </row>
    <row r="75" spans="1:18" ht="59.1" customHeight="1" thickBot="1" x14ac:dyDescent="0.3">
      <c r="C75" s="517"/>
      <c r="D75" s="246" t="s">
        <v>56</v>
      </c>
      <c r="E75" s="509"/>
      <c r="F75" s="510"/>
      <c r="G75" s="217"/>
      <c r="H75" s="218"/>
      <c r="I75" s="222">
        <f>SUM(G72:G75)</f>
        <v>0</v>
      </c>
      <c r="K75" s="174"/>
      <c r="L75" s="171"/>
      <c r="M75" s="171"/>
      <c r="N75" s="173">
        <f>SUM(K75:M75)</f>
        <v>0</v>
      </c>
      <c r="R75" s="24"/>
    </row>
    <row r="76" spans="1:18" ht="3.9" customHeight="1" thickBot="1" x14ac:dyDescent="0.3">
      <c r="A76" s="24"/>
      <c r="B76" s="24"/>
      <c r="C76" s="42"/>
      <c r="D76" s="147"/>
      <c r="E76" s="42"/>
      <c r="F76" s="42"/>
      <c r="G76" s="42"/>
      <c r="H76" s="42"/>
      <c r="I76" s="42"/>
      <c r="K76" s="42"/>
      <c r="L76" s="42"/>
      <c r="M76" s="42"/>
      <c r="N76" s="42"/>
    </row>
    <row r="77" spans="1:18" ht="20.100000000000001" customHeight="1" thickBot="1" x14ac:dyDescent="0.3">
      <c r="C77" s="554" t="s">
        <v>231</v>
      </c>
      <c r="D77" s="555"/>
      <c r="E77" s="555"/>
      <c r="F77" s="555"/>
      <c r="G77" s="555"/>
      <c r="H77" s="556"/>
      <c r="I77" s="213">
        <f>(I51+I58+I62+I66+I70+I75)</f>
        <v>0</v>
      </c>
      <c r="J77" s="183"/>
      <c r="K77" s="211" t="str">
        <f>IF(K51+K58+K62+K66+K70+K75=0,"",(K51+K58+K62+K66+K70+K75))</f>
        <v/>
      </c>
      <c r="L77" s="211" t="str">
        <f>IF(L51+L58+L62+L66+L70+L75=0,"",(L51+L58+L62+L66+L70+L75))</f>
        <v/>
      </c>
      <c r="M77" s="212" t="str">
        <f>IF(M51+M58+M62+M66+M70+M75=0,"",(M51+M58+M62+M66+M70+M75))</f>
        <v/>
      </c>
      <c r="N77" s="209">
        <f>(N51+N58+N62+N66+N70+N75)</f>
        <v>0</v>
      </c>
    </row>
    <row r="78" spans="1:18" ht="3.9" customHeight="1" thickBot="1" x14ac:dyDescent="0.3">
      <c r="A78" s="24"/>
      <c r="B78" s="24"/>
      <c r="C78" s="42"/>
      <c r="D78" s="147"/>
      <c r="E78" s="42"/>
      <c r="F78" s="42"/>
      <c r="G78" s="42"/>
      <c r="H78" s="42"/>
      <c r="I78" s="42"/>
      <c r="K78" s="42"/>
      <c r="L78" s="42"/>
      <c r="M78" s="42"/>
      <c r="N78" s="42"/>
    </row>
    <row r="79" spans="1:18" ht="20.100000000000001" customHeight="1" thickBot="1" x14ac:dyDescent="0.3">
      <c r="C79" s="557" t="s">
        <v>232</v>
      </c>
      <c r="D79" s="558"/>
      <c r="E79" s="558"/>
      <c r="F79" s="558"/>
      <c r="G79" s="558"/>
      <c r="H79" s="559"/>
      <c r="I79" s="225" t="e">
        <f>SUMIF(H48:H75,C5,G48:G75)/(I77)</f>
        <v>#DIV/0!</v>
      </c>
      <c r="J79" s="183"/>
      <c r="K79" s="551" t="str">
        <f>IF(K52+K59+K63+K67+K71+K76=0,"",(K52+K59+K63+K67+K71+K76))</f>
        <v/>
      </c>
      <c r="L79" s="552"/>
      <c r="M79" s="552"/>
      <c r="N79" s="553"/>
    </row>
    <row r="80" spans="1:18" ht="15" customHeight="1" thickTop="1" x14ac:dyDescent="0.25"/>
    <row r="81" spans="1:19" ht="15" hidden="1" customHeight="1" x14ac:dyDescent="0.25"/>
    <row r="82" spans="1:19" ht="15" hidden="1" customHeight="1" x14ac:dyDescent="0.25"/>
    <row r="83" spans="1:19" ht="15" hidden="1" customHeight="1" x14ac:dyDescent="0.25"/>
    <row r="84" spans="1:19" ht="15" hidden="1" customHeight="1" x14ac:dyDescent="0.25">
      <c r="C84" s="24"/>
      <c r="D84" s="24"/>
      <c r="E84" s="24"/>
      <c r="F84" s="24"/>
      <c r="G84" s="24"/>
      <c r="H84" s="24"/>
      <c r="I84" s="24"/>
      <c r="J84" s="24"/>
      <c r="K84" s="24"/>
      <c r="L84" s="24"/>
      <c r="M84" s="24"/>
      <c r="N84" s="24"/>
    </row>
    <row r="85" spans="1:19" ht="30" customHeight="1" x14ac:dyDescent="0.25">
      <c r="C85" s="390" t="s">
        <v>102</v>
      </c>
      <c r="D85" s="390"/>
      <c r="E85" s="390"/>
      <c r="F85" s="390"/>
      <c r="G85" s="390"/>
      <c r="H85" s="390"/>
      <c r="I85" s="390"/>
      <c r="J85" s="390"/>
      <c r="K85" s="390"/>
      <c r="L85" s="390"/>
      <c r="M85" s="390"/>
      <c r="N85" s="390"/>
    </row>
    <row r="86" spans="1:19" ht="99.9" customHeight="1" x14ac:dyDescent="0.25">
      <c r="C86" s="451"/>
      <c r="D86" s="452"/>
      <c r="E86" s="452"/>
      <c r="F86" s="452"/>
      <c r="G86" s="452"/>
      <c r="H86" s="452"/>
      <c r="I86" s="452"/>
      <c r="J86" s="452"/>
      <c r="K86" s="452"/>
      <c r="L86" s="452"/>
      <c r="M86" s="452"/>
      <c r="N86" s="453"/>
    </row>
    <row r="87" spans="1:19" ht="99.9" customHeight="1" x14ac:dyDescent="0.25">
      <c r="C87" s="457"/>
      <c r="D87" s="458"/>
      <c r="E87" s="458"/>
      <c r="F87" s="458"/>
      <c r="G87" s="458"/>
      <c r="H87" s="458"/>
      <c r="I87" s="458"/>
      <c r="J87" s="458"/>
      <c r="K87" s="458"/>
      <c r="L87" s="458"/>
      <c r="M87" s="458"/>
      <c r="N87" s="459"/>
    </row>
    <row r="88" spans="1:19" ht="9.9" hidden="1" customHeight="1" x14ac:dyDescent="0.25"/>
    <row r="89" spans="1:19" ht="9.9" hidden="1" customHeight="1" x14ac:dyDescent="0.25"/>
    <row r="90" spans="1:19" ht="9.9" hidden="1" customHeight="1" x14ac:dyDescent="0.25">
      <c r="A90" s="24"/>
      <c r="B90" s="24"/>
      <c r="C90" s="576"/>
      <c r="D90" s="576"/>
      <c r="E90" s="576"/>
      <c r="F90" s="576"/>
      <c r="G90" s="576"/>
      <c r="H90" s="576"/>
      <c r="I90" s="576"/>
      <c r="J90" s="576"/>
      <c r="K90" s="576"/>
      <c r="L90" s="576"/>
      <c r="M90" s="576"/>
      <c r="N90" s="576"/>
      <c r="P90" s="24"/>
      <c r="Q90" s="24"/>
      <c r="R90" s="24"/>
      <c r="S90" s="24"/>
    </row>
    <row r="91" spans="1:19" ht="9.9" hidden="1" customHeight="1" x14ac:dyDescent="0.25">
      <c r="A91" s="24"/>
      <c r="B91" s="24"/>
      <c r="C91" s="429"/>
      <c r="D91" s="429"/>
      <c r="E91" s="429"/>
      <c r="F91" s="429"/>
      <c r="G91" s="429"/>
      <c r="H91" s="429"/>
      <c r="I91" s="429"/>
      <c r="J91" s="429"/>
      <c r="K91" s="429"/>
      <c r="L91" s="429"/>
      <c r="M91" s="429"/>
      <c r="N91" s="429"/>
      <c r="P91" s="24"/>
      <c r="Q91" s="24"/>
      <c r="R91" s="24"/>
      <c r="S91" s="24"/>
    </row>
    <row r="92" spans="1:19" ht="9.9" hidden="1" customHeight="1" x14ac:dyDescent="0.25">
      <c r="A92" s="24"/>
      <c r="B92" s="24"/>
      <c r="C92" s="24"/>
      <c r="D92" s="24"/>
      <c r="E92" s="24"/>
      <c r="F92" s="24"/>
      <c r="G92" s="24"/>
      <c r="H92" s="24"/>
      <c r="I92" s="24"/>
      <c r="J92" s="24"/>
      <c r="K92" s="24"/>
      <c r="L92" s="24"/>
      <c r="M92" s="24"/>
      <c r="N92" s="24"/>
      <c r="O92" s="113"/>
      <c r="P92" s="24"/>
      <c r="Q92" s="24"/>
      <c r="R92" s="24"/>
      <c r="S92" s="24"/>
    </row>
    <row r="93" spans="1:19" ht="9.9" hidden="1" customHeight="1" x14ac:dyDescent="0.25">
      <c r="A93" s="24"/>
      <c r="B93" s="24"/>
      <c r="C93" s="573"/>
      <c r="D93" s="573"/>
      <c r="E93" s="573"/>
      <c r="F93" s="573"/>
      <c r="G93" s="573"/>
      <c r="H93" s="573"/>
      <c r="I93" s="573"/>
      <c r="J93" s="204"/>
      <c r="K93" s="573"/>
      <c r="L93" s="573"/>
      <c r="M93" s="573"/>
      <c r="N93" s="573"/>
      <c r="O93" s="123"/>
      <c r="P93" s="24"/>
      <c r="Q93" s="24"/>
      <c r="R93" s="24"/>
      <c r="S93" s="24"/>
    </row>
    <row r="94" spans="1:19" ht="9.9" hidden="1" customHeight="1" x14ac:dyDescent="0.25">
      <c r="A94" s="24"/>
      <c r="B94" s="24"/>
      <c r="C94" s="204"/>
      <c r="D94" s="204"/>
      <c r="E94" s="204"/>
      <c r="F94" s="204"/>
      <c r="G94" s="204"/>
      <c r="H94" s="204"/>
      <c r="I94" s="204"/>
      <c r="J94" s="204"/>
      <c r="K94" s="204"/>
      <c r="L94" s="204"/>
      <c r="M94" s="204"/>
      <c r="N94" s="204"/>
      <c r="O94" s="123"/>
      <c r="P94" s="24"/>
      <c r="Q94" s="24"/>
      <c r="R94" s="24"/>
      <c r="S94" s="24"/>
    </row>
    <row r="95" spans="1:19" ht="9.9" hidden="1" customHeight="1" x14ac:dyDescent="0.25">
      <c r="A95" s="24"/>
      <c r="B95" s="24"/>
      <c r="C95" s="574"/>
      <c r="D95" s="574"/>
      <c r="E95" s="575"/>
      <c r="F95" s="575"/>
      <c r="G95" s="575"/>
      <c r="H95" s="575"/>
      <c r="I95" s="575"/>
      <c r="J95" s="205"/>
      <c r="K95" s="575"/>
      <c r="L95" s="575"/>
      <c r="M95" s="575"/>
      <c r="N95" s="575"/>
      <c r="P95" s="24"/>
      <c r="Q95" s="24"/>
      <c r="R95" s="24"/>
      <c r="S95" s="24"/>
    </row>
    <row r="96" spans="1:19" ht="20.100000000000001" customHeight="1" x14ac:dyDescent="0.25"/>
    <row r="97" spans="1:14" ht="42.75" customHeight="1" x14ac:dyDescent="0.25">
      <c r="C97" s="395" t="s">
        <v>338</v>
      </c>
      <c r="D97" s="395"/>
      <c r="E97" s="395"/>
      <c r="F97" s="395"/>
      <c r="G97" s="395"/>
      <c r="H97" s="395"/>
      <c r="I97" s="395"/>
      <c r="J97" s="395"/>
      <c r="K97" s="395"/>
      <c r="L97" s="395"/>
      <c r="M97" s="395"/>
      <c r="N97" s="395"/>
    </row>
    <row r="98" spans="1:14" s="54" customFormat="1" ht="61.95" customHeight="1" x14ac:dyDescent="0.3">
      <c r="C98" s="572" t="s">
        <v>132</v>
      </c>
      <c r="D98" s="572"/>
      <c r="E98" s="572"/>
      <c r="F98" s="572"/>
      <c r="G98" s="572"/>
      <c r="H98" s="572"/>
      <c r="I98" s="572"/>
      <c r="J98" s="572"/>
      <c r="K98" s="572"/>
      <c r="L98" s="572"/>
      <c r="M98" s="572"/>
      <c r="N98" s="572"/>
    </row>
    <row r="99" spans="1:14" ht="62.25" customHeight="1" x14ac:dyDescent="0.25">
      <c r="C99" s="572" t="s">
        <v>113</v>
      </c>
      <c r="D99" s="572"/>
      <c r="E99" s="572"/>
      <c r="F99" s="572"/>
      <c r="G99" s="572"/>
      <c r="H99" s="572"/>
      <c r="I99" s="572"/>
      <c r="J99" s="572"/>
      <c r="K99" s="572"/>
      <c r="L99" s="572"/>
      <c r="M99" s="572"/>
      <c r="N99" s="572"/>
    </row>
    <row r="100" spans="1:14" s="149" customFormat="1" ht="8.25" customHeight="1" thickBot="1" x14ac:dyDescent="0.35">
      <c r="A100" s="148"/>
      <c r="B100" s="148"/>
      <c r="C100" s="148"/>
      <c r="D100" s="148"/>
      <c r="E100" s="148"/>
      <c r="F100" s="148"/>
      <c r="G100" s="148"/>
      <c r="H100" s="148"/>
      <c r="I100" s="148"/>
      <c r="J100" s="148"/>
      <c r="K100" s="148"/>
      <c r="L100" s="167"/>
      <c r="M100" s="167"/>
      <c r="N100" s="167"/>
    </row>
    <row r="101" spans="1:14" s="149" customFormat="1" ht="33" customHeight="1" thickTop="1" thickBot="1" x14ac:dyDescent="0.35">
      <c r="A101" s="148"/>
      <c r="B101" s="148"/>
      <c r="C101" s="148"/>
      <c r="D101" s="502" t="s">
        <v>247</v>
      </c>
      <c r="E101" s="503"/>
      <c r="F101" s="503"/>
      <c r="G101" s="503"/>
      <c r="H101" s="223" t="str">
        <f>IF(I77=0,"",I77)</f>
        <v/>
      </c>
      <c r="I101" s="566"/>
      <c r="J101" s="567"/>
      <c r="K101" s="567"/>
      <c r="L101" s="568"/>
      <c r="M101" s="568"/>
      <c r="N101" s="569"/>
    </row>
    <row r="102" spans="1:14" s="149" customFormat="1" ht="33" customHeight="1" thickBot="1" x14ac:dyDescent="0.35">
      <c r="A102" s="148"/>
      <c r="B102" s="148"/>
      <c r="C102" s="148"/>
      <c r="D102" s="504" t="s">
        <v>21</v>
      </c>
      <c r="E102" s="505"/>
      <c r="F102" s="505"/>
      <c r="G102" s="506"/>
      <c r="H102" s="301" t="str">
        <f>K77</f>
        <v/>
      </c>
      <c r="I102" s="150" t="s">
        <v>116</v>
      </c>
      <c r="J102" s="181"/>
      <c r="K102" s="226" t="str">
        <f>IF(H101="","",H102/H101)</f>
        <v/>
      </c>
      <c r="L102" s="570"/>
      <c r="M102" s="570"/>
      <c r="N102" s="571"/>
    </row>
    <row r="103" spans="1:14" s="149" customFormat="1" ht="3.9" customHeight="1" thickBot="1" x14ac:dyDescent="0.35">
      <c r="A103" s="148"/>
      <c r="B103" s="148"/>
      <c r="C103" s="148"/>
      <c r="D103" s="148"/>
      <c r="E103" s="148"/>
      <c r="F103" s="148"/>
      <c r="G103" s="148"/>
      <c r="H103" s="148"/>
      <c r="I103" s="148"/>
      <c r="J103" s="148"/>
      <c r="K103" s="148"/>
      <c r="L103" s="148"/>
      <c r="M103" s="148"/>
      <c r="N103" s="170"/>
    </row>
    <row r="104" spans="1:14" s="149" customFormat="1" ht="33" customHeight="1" thickBot="1" x14ac:dyDescent="0.35">
      <c r="A104" s="148"/>
      <c r="B104" s="148"/>
      <c r="C104" s="148"/>
      <c r="D104" s="504" t="s">
        <v>22</v>
      </c>
      <c r="E104" s="505"/>
      <c r="F104" s="505"/>
      <c r="G104" s="506"/>
      <c r="H104" s="301" t="str">
        <f>L77</f>
        <v/>
      </c>
      <c r="I104" s="150" t="s">
        <v>116</v>
      </c>
      <c r="J104" s="181"/>
      <c r="K104" s="226" t="str">
        <f>IF(H101="","",H104/H101)</f>
        <v/>
      </c>
      <c r="L104" s="151" t="s">
        <v>63</v>
      </c>
      <c r="M104" s="165"/>
      <c r="N104" s="210"/>
    </row>
    <row r="105" spans="1:14" s="149" customFormat="1" ht="3.9" customHeight="1" thickBot="1" x14ac:dyDescent="0.35">
      <c r="A105" s="148"/>
      <c r="B105" s="148"/>
      <c r="C105" s="148"/>
      <c r="D105" s="148"/>
      <c r="E105" s="148"/>
      <c r="F105" s="148"/>
      <c r="G105" s="148">
        <v>5</v>
      </c>
      <c r="H105" s="148"/>
      <c r="I105" s="148"/>
      <c r="J105" s="148"/>
      <c r="K105" s="148"/>
      <c r="L105" s="148"/>
      <c r="M105" s="148"/>
      <c r="N105" s="148"/>
    </row>
    <row r="106" spans="1:14" s="149" customFormat="1" ht="35.1" customHeight="1" thickBot="1" x14ac:dyDescent="0.35">
      <c r="A106" s="148"/>
      <c r="B106" s="148"/>
      <c r="C106" s="148"/>
      <c r="D106" s="504" t="s">
        <v>238</v>
      </c>
      <c r="E106" s="505"/>
      <c r="F106" s="505"/>
      <c r="G106" s="505"/>
      <c r="H106" s="506"/>
      <c r="I106" s="207" t="s">
        <v>174</v>
      </c>
      <c r="J106" s="500" t="s">
        <v>175</v>
      </c>
      <c r="K106" s="501"/>
      <c r="L106" s="207" t="s">
        <v>144</v>
      </c>
      <c r="M106" s="151" t="s">
        <v>63</v>
      </c>
      <c r="N106" s="152" t="s">
        <v>165</v>
      </c>
    </row>
    <row r="107" spans="1:14" s="149" customFormat="1" ht="30" customHeight="1" thickBot="1" x14ac:dyDescent="0.35">
      <c r="A107" s="148"/>
      <c r="B107" s="148"/>
      <c r="C107" s="148"/>
      <c r="D107" s="480"/>
      <c r="E107" s="481"/>
      <c r="F107" s="481"/>
      <c r="G107" s="481"/>
      <c r="H107" s="482"/>
      <c r="I107" s="81"/>
      <c r="J107" s="507"/>
      <c r="K107" s="508"/>
      <c r="L107" s="81"/>
      <c r="M107" s="163"/>
      <c r="N107" s="168"/>
    </row>
    <row r="108" spans="1:14" s="149" customFormat="1" ht="30" customHeight="1" thickBot="1" x14ac:dyDescent="0.35">
      <c r="A108" s="148"/>
      <c r="B108" s="148"/>
      <c r="C108" s="148"/>
      <c r="D108" s="480"/>
      <c r="E108" s="481"/>
      <c r="F108" s="481"/>
      <c r="G108" s="481"/>
      <c r="H108" s="482"/>
      <c r="I108" s="81"/>
      <c r="J108" s="507"/>
      <c r="K108" s="508"/>
      <c r="L108" s="81"/>
      <c r="M108" s="164"/>
      <c r="N108" s="168"/>
    </row>
    <row r="109" spans="1:14" s="149" customFormat="1" ht="30" customHeight="1" thickBot="1" x14ac:dyDescent="0.35">
      <c r="A109" s="148"/>
      <c r="B109" s="148"/>
      <c r="C109" s="148"/>
      <c r="D109" s="480"/>
      <c r="E109" s="481"/>
      <c r="F109" s="481"/>
      <c r="G109" s="481"/>
      <c r="H109" s="482"/>
      <c r="I109" s="81"/>
      <c r="J109" s="507"/>
      <c r="K109" s="508"/>
      <c r="L109" s="81"/>
      <c r="M109" s="164"/>
      <c r="N109" s="168"/>
    </row>
    <row r="110" spans="1:14" s="149" customFormat="1" ht="30" customHeight="1" thickBot="1" x14ac:dyDescent="0.35">
      <c r="A110" s="148"/>
      <c r="B110" s="148"/>
      <c r="C110" s="148"/>
      <c r="D110" s="480"/>
      <c r="E110" s="481"/>
      <c r="F110" s="481"/>
      <c r="G110" s="481"/>
      <c r="H110" s="482"/>
      <c r="I110" s="81"/>
      <c r="J110" s="507"/>
      <c r="K110" s="508"/>
      <c r="L110" s="81"/>
      <c r="M110" s="164"/>
      <c r="N110" s="168"/>
    </row>
    <row r="111" spans="1:14" s="149" customFormat="1" ht="30" customHeight="1" thickBot="1" x14ac:dyDescent="0.35">
      <c r="A111" s="148"/>
      <c r="B111" s="148"/>
      <c r="C111" s="148"/>
      <c r="D111" s="480"/>
      <c r="E111" s="481"/>
      <c r="F111" s="481"/>
      <c r="G111" s="481"/>
      <c r="H111" s="482"/>
      <c r="I111" s="81"/>
      <c r="J111" s="507"/>
      <c r="K111" s="508"/>
      <c r="L111" s="81"/>
      <c r="M111" s="164"/>
      <c r="N111" s="168"/>
    </row>
    <row r="112" spans="1:14" s="149" customFormat="1" ht="30" customHeight="1" thickBot="1" x14ac:dyDescent="0.35">
      <c r="A112" s="148"/>
      <c r="B112" s="148"/>
      <c r="C112" s="148"/>
      <c r="D112" s="480"/>
      <c r="E112" s="481"/>
      <c r="F112" s="481"/>
      <c r="G112" s="481"/>
      <c r="H112" s="482"/>
      <c r="I112" s="81"/>
      <c r="J112" s="507"/>
      <c r="K112" s="508"/>
      <c r="L112" s="81"/>
      <c r="M112" s="164"/>
      <c r="N112" s="168"/>
    </row>
    <row r="113" spans="1:14" s="149" customFormat="1" ht="30" customHeight="1" thickBot="1" x14ac:dyDescent="0.35">
      <c r="A113" s="148"/>
      <c r="B113" s="148"/>
      <c r="C113" s="148"/>
      <c r="D113" s="480"/>
      <c r="E113" s="481"/>
      <c r="F113" s="481"/>
      <c r="G113" s="481"/>
      <c r="H113" s="482"/>
      <c r="I113" s="81"/>
      <c r="J113" s="507"/>
      <c r="K113" s="508"/>
      <c r="L113" s="81"/>
      <c r="M113" s="164"/>
      <c r="N113" s="168"/>
    </row>
    <row r="114" spans="1:14" s="149" customFormat="1" ht="30" customHeight="1" thickBot="1" x14ac:dyDescent="0.35">
      <c r="A114" s="148"/>
      <c r="B114" s="148"/>
      <c r="C114" s="148"/>
      <c r="D114" s="480"/>
      <c r="E114" s="481"/>
      <c r="F114" s="481"/>
      <c r="G114" s="481"/>
      <c r="H114" s="482"/>
      <c r="I114" s="81"/>
      <c r="J114" s="507"/>
      <c r="K114" s="508"/>
      <c r="L114" s="81"/>
      <c r="M114" s="164"/>
      <c r="N114" s="168"/>
    </row>
    <row r="115" spans="1:14" s="149" customFormat="1" ht="30" customHeight="1" thickBot="1" x14ac:dyDescent="0.35">
      <c r="A115" s="148"/>
      <c r="B115" s="148"/>
      <c r="C115" s="148"/>
      <c r="D115" s="480"/>
      <c r="E115" s="481"/>
      <c r="F115" s="481"/>
      <c r="G115" s="481"/>
      <c r="H115" s="482"/>
      <c r="I115" s="81"/>
      <c r="J115" s="507"/>
      <c r="K115" s="508"/>
      <c r="L115" s="81"/>
      <c r="M115" s="164"/>
      <c r="N115" s="168"/>
    </row>
    <row r="116" spans="1:14" s="149" customFormat="1" ht="30" customHeight="1" thickBot="1" x14ac:dyDescent="0.35">
      <c r="A116" s="148"/>
      <c r="B116" s="148"/>
      <c r="C116" s="148"/>
      <c r="D116" s="480"/>
      <c r="E116" s="481"/>
      <c r="F116" s="481"/>
      <c r="G116" s="481"/>
      <c r="H116" s="482"/>
      <c r="I116" s="81"/>
      <c r="J116" s="507"/>
      <c r="K116" s="508"/>
      <c r="L116" s="81"/>
      <c r="M116" s="164"/>
      <c r="N116" s="168"/>
    </row>
    <row r="117" spans="1:14" s="149" customFormat="1" ht="30" customHeight="1" thickBot="1" x14ac:dyDescent="0.35">
      <c r="A117" s="148"/>
      <c r="B117" s="148"/>
      <c r="C117" s="148"/>
      <c r="D117" s="504" t="s">
        <v>143</v>
      </c>
      <c r="E117" s="505"/>
      <c r="F117" s="505"/>
      <c r="G117" s="505"/>
      <c r="H117" s="506"/>
      <c r="I117" s="202" t="str">
        <f>IF(SUM(I107:I116)=0,"",SUM(I107:I116))</f>
        <v/>
      </c>
      <c r="J117" s="528" t="str">
        <f>IF(SUM(J107:J116)=0,"",SUM(J107:J116))</f>
        <v/>
      </c>
      <c r="K117" s="529"/>
      <c r="L117" s="203" t="str">
        <f>IF(SUM(L107:L116)=0,"",SUM(L107:L116))</f>
        <v/>
      </c>
      <c r="M117" s="524"/>
      <c r="N117" s="525"/>
    </row>
    <row r="118" spans="1:14" s="149" customFormat="1" ht="35.1" customHeight="1" thickBot="1" x14ac:dyDescent="0.35">
      <c r="A118" s="148"/>
      <c r="B118" s="148"/>
      <c r="C118" s="148"/>
      <c r="D118" s="504" t="s">
        <v>117</v>
      </c>
      <c r="E118" s="505"/>
      <c r="F118" s="505"/>
      <c r="G118" s="505"/>
      <c r="H118" s="506"/>
      <c r="I118" s="153" t="str">
        <f>IF(I117="","",I117/H101)</f>
        <v/>
      </c>
      <c r="J118" s="530" t="str">
        <f>IF(J117="","",J117/H101)</f>
        <v/>
      </c>
      <c r="K118" s="531"/>
      <c r="L118" s="206" t="str">
        <f>IF(L117="","",L117/H101)</f>
        <v/>
      </c>
      <c r="M118" s="526"/>
      <c r="N118" s="527"/>
    </row>
    <row r="119" spans="1:14" s="149" customFormat="1" ht="3.9" customHeight="1" thickBot="1" x14ac:dyDescent="0.35">
      <c r="A119" s="148"/>
      <c r="B119" s="148"/>
      <c r="C119" s="148"/>
      <c r="D119" s="148"/>
      <c r="E119" s="148"/>
      <c r="F119" s="148"/>
      <c r="G119" s="148"/>
      <c r="H119" s="148"/>
      <c r="I119" s="148"/>
      <c r="J119" s="148"/>
      <c r="K119" s="148"/>
      <c r="L119" s="148"/>
      <c r="M119" s="148"/>
      <c r="N119" s="148"/>
    </row>
    <row r="120" spans="1:14" s="149" customFormat="1" ht="33" customHeight="1" thickBot="1" x14ac:dyDescent="0.35">
      <c r="A120" s="148"/>
      <c r="B120" s="148"/>
      <c r="C120" s="148"/>
      <c r="D120" s="560" t="s">
        <v>23</v>
      </c>
      <c r="E120" s="561"/>
      <c r="F120" s="561"/>
      <c r="G120" s="561"/>
      <c r="H120" s="562"/>
      <c r="I120" s="518" t="str">
        <f>+IF(SUM(J117,H104)=0,"",SUM(J117,H104))</f>
        <v/>
      </c>
      <c r="J120" s="519"/>
      <c r="K120" s="519"/>
      <c r="L120" s="520"/>
      <c r="M120" s="166" t="s">
        <v>116</v>
      </c>
      <c r="N120" s="227" t="str">
        <f>IF(I120="","",I120/H101)</f>
        <v/>
      </c>
    </row>
    <row r="121" spans="1:14" s="149" customFormat="1" ht="33" customHeight="1" thickBot="1" x14ac:dyDescent="0.35">
      <c r="A121" s="148"/>
      <c r="B121" s="148"/>
      <c r="C121" s="148"/>
      <c r="D121" s="563" t="s">
        <v>239</v>
      </c>
      <c r="E121" s="564"/>
      <c r="F121" s="564"/>
      <c r="G121" s="564"/>
      <c r="H121" s="565"/>
      <c r="I121" s="521" t="str">
        <f>IF(I120="","",SUM(I120+H102))</f>
        <v/>
      </c>
      <c r="J121" s="522"/>
      <c r="K121" s="522"/>
      <c r="L121" s="523"/>
      <c r="M121" s="169" t="s">
        <v>116</v>
      </c>
      <c r="N121" s="228" t="str">
        <f>IF(I121="","",I121/H101)</f>
        <v/>
      </c>
    </row>
    <row r="122" spans="1:14" s="149" customFormat="1" ht="8.25" customHeight="1" thickTop="1" x14ac:dyDescent="0.3">
      <c r="A122" s="148"/>
      <c r="B122" s="148"/>
      <c r="C122" s="148"/>
      <c r="D122" s="148"/>
      <c r="E122" s="148"/>
      <c r="F122" s="148"/>
      <c r="G122" s="148"/>
      <c r="H122" s="148"/>
      <c r="I122" s="148"/>
      <c r="J122" s="148"/>
      <c r="K122" s="148"/>
      <c r="L122" s="148"/>
      <c r="M122" s="148"/>
      <c r="N122" s="148"/>
    </row>
    <row r="123" spans="1:14" ht="30" customHeight="1" x14ac:dyDescent="0.25">
      <c r="C123" s="390" t="s">
        <v>102</v>
      </c>
      <c r="D123" s="390"/>
      <c r="E123" s="390"/>
      <c r="F123" s="390"/>
      <c r="G123" s="390"/>
      <c r="H123" s="390"/>
      <c r="I123" s="390"/>
      <c r="J123" s="390"/>
      <c r="K123" s="390"/>
      <c r="L123" s="390"/>
      <c r="M123" s="390"/>
      <c r="N123" s="390"/>
    </row>
    <row r="124" spans="1:14" ht="99.9" customHeight="1" x14ac:dyDescent="0.25">
      <c r="C124" s="451"/>
      <c r="D124" s="452"/>
      <c r="E124" s="452"/>
      <c r="F124" s="452"/>
      <c r="G124" s="452"/>
      <c r="H124" s="452"/>
      <c r="I124" s="452"/>
      <c r="J124" s="452"/>
      <c r="K124" s="452"/>
      <c r="L124" s="452"/>
      <c r="M124" s="452"/>
      <c r="N124" s="453"/>
    </row>
    <row r="125" spans="1:14" ht="99.9" customHeight="1" x14ac:dyDescent="0.25">
      <c r="A125" s="154"/>
      <c r="B125" s="154"/>
      <c r="C125" s="457"/>
      <c r="D125" s="458"/>
      <c r="E125" s="458"/>
      <c r="F125" s="458"/>
      <c r="G125" s="458"/>
      <c r="H125" s="458"/>
      <c r="I125" s="458"/>
      <c r="J125" s="458"/>
      <c r="K125" s="458"/>
      <c r="L125" s="458"/>
      <c r="M125" s="458"/>
      <c r="N125" s="459"/>
    </row>
    <row r="142" spans="15:15" x14ac:dyDescent="0.25">
      <c r="O142" s="54"/>
    </row>
    <row r="143" spans="15:15" x14ac:dyDescent="0.25">
      <c r="O143" s="24"/>
    </row>
    <row r="144" spans="15:15" x14ac:dyDescent="0.25">
      <c r="O144" s="24"/>
    </row>
    <row r="146" spans="15:15" x14ac:dyDescent="0.25">
      <c r="O146" s="35"/>
    </row>
    <row r="147" spans="15:15" x14ac:dyDescent="0.25">
      <c r="O147" s="24"/>
    </row>
    <row r="148" spans="15:15" x14ac:dyDescent="0.25">
      <c r="O148" s="24"/>
    </row>
    <row r="149" spans="15:15" x14ac:dyDescent="0.25">
      <c r="O149" s="24"/>
    </row>
    <row r="150" spans="15:15" x14ac:dyDescent="0.25">
      <c r="O150" s="24"/>
    </row>
    <row r="151" spans="15:15" x14ac:dyDescent="0.25">
      <c r="O151" s="24"/>
    </row>
    <row r="152" spans="15:15" x14ac:dyDescent="0.25">
      <c r="O152" s="24"/>
    </row>
    <row r="154" spans="15:15" x14ac:dyDescent="0.25">
      <c r="O154" s="35"/>
    </row>
    <row r="155" spans="15:15" x14ac:dyDescent="0.25">
      <c r="O155" s="24"/>
    </row>
    <row r="156" spans="15:15" x14ac:dyDescent="0.25">
      <c r="O156" s="24"/>
    </row>
    <row r="157" spans="15:15" x14ac:dyDescent="0.25">
      <c r="O157" s="24"/>
    </row>
    <row r="158" spans="15:15" x14ac:dyDescent="0.25">
      <c r="O158" s="24"/>
    </row>
    <row r="159" spans="15:15" x14ac:dyDescent="0.25">
      <c r="O159" s="24"/>
    </row>
    <row r="160" spans="15:15" x14ac:dyDescent="0.25">
      <c r="O160" s="24"/>
    </row>
    <row r="162" spans="15:15" x14ac:dyDescent="0.25">
      <c r="O162" s="35"/>
    </row>
    <row r="163" spans="15:15" x14ac:dyDescent="0.25">
      <c r="O163" s="24"/>
    </row>
    <row r="164" spans="15:15" x14ac:dyDescent="0.25">
      <c r="O164" s="24"/>
    </row>
    <row r="165" spans="15:15" x14ac:dyDescent="0.25">
      <c r="O165" s="24"/>
    </row>
    <row r="166" spans="15:15" x14ac:dyDescent="0.25">
      <c r="O166" s="24"/>
    </row>
    <row r="167" spans="15:15" x14ac:dyDescent="0.25">
      <c r="O167" s="24"/>
    </row>
    <row r="168" spans="15:15" x14ac:dyDescent="0.25">
      <c r="O168" s="24"/>
    </row>
    <row r="170" spans="15:15" x14ac:dyDescent="0.25">
      <c r="O170" s="35"/>
    </row>
    <row r="171" spans="15:15" x14ac:dyDescent="0.25">
      <c r="O171" s="24"/>
    </row>
    <row r="172" spans="15:15" x14ac:dyDescent="0.25">
      <c r="O172" s="24"/>
    </row>
    <row r="173" spans="15:15" x14ac:dyDescent="0.25">
      <c r="O173" s="24"/>
    </row>
    <row r="174" spans="15:15" x14ac:dyDescent="0.25">
      <c r="O174" s="24"/>
    </row>
  </sheetData>
  <sheetProtection algorithmName="SHA-512" hashValue="YBj3VJ70x1grAxgwgt1USTmwky7OpMVn93Pl9C48/gljWNWVGD8go9ohjraga2iEj29fipp0bvt7FJpPwgaAxg==" saltValue="l8d1dQK0VOliR8eSuhWIIA==" spinCount="100000" sheet="1" objects="1" scenarios="1" selectLockedCells="1"/>
  <mergeCells count="113">
    <mergeCell ref="E51:F51"/>
    <mergeCell ref="C39:N39"/>
    <mergeCell ref="C26:N28"/>
    <mergeCell ref="C31:N32"/>
    <mergeCell ref="C35:N35"/>
    <mergeCell ref="N43:N44"/>
    <mergeCell ref="C46:I46"/>
    <mergeCell ref="C37:N37"/>
    <mergeCell ref="G43:G44"/>
    <mergeCell ref="H43:H44"/>
    <mergeCell ref="K46:N46"/>
    <mergeCell ref="C43:C44"/>
    <mergeCell ref="D43:D44"/>
    <mergeCell ref="E43:F44"/>
    <mergeCell ref="C40:N40"/>
    <mergeCell ref="E62:F62"/>
    <mergeCell ref="I43:I44"/>
    <mergeCell ref="K43:M43"/>
    <mergeCell ref="C41:N41"/>
    <mergeCell ref="C53:C58"/>
    <mergeCell ref="E53:F53"/>
    <mergeCell ref="I53:I57"/>
    <mergeCell ref="K53:N57"/>
    <mergeCell ref="E54:F54"/>
    <mergeCell ref="E55:F55"/>
    <mergeCell ref="E56:F56"/>
    <mergeCell ref="E57:F57"/>
    <mergeCell ref="E58:F58"/>
    <mergeCell ref="C60:C62"/>
    <mergeCell ref="E60:F60"/>
    <mergeCell ref="C48:C51"/>
    <mergeCell ref="E48:F48"/>
    <mergeCell ref="I48:I50"/>
    <mergeCell ref="K48:N50"/>
    <mergeCell ref="I60:I61"/>
    <mergeCell ref="K60:N61"/>
    <mergeCell ref="E61:F61"/>
    <mergeCell ref="E49:F49"/>
    <mergeCell ref="E50:F50"/>
    <mergeCell ref="E74:F74"/>
    <mergeCell ref="E73:F73"/>
    <mergeCell ref="E75:F75"/>
    <mergeCell ref="C64:I64"/>
    <mergeCell ref="K64:N64"/>
    <mergeCell ref="E66:F66"/>
    <mergeCell ref="C68:C70"/>
    <mergeCell ref="E68:F68"/>
    <mergeCell ref="I68:I69"/>
    <mergeCell ref="K68:N69"/>
    <mergeCell ref="C72:C75"/>
    <mergeCell ref="I72:I74"/>
    <mergeCell ref="E72:F72"/>
    <mergeCell ref="K72:N74"/>
    <mergeCell ref="E69:F69"/>
    <mergeCell ref="E70:F70"/>
    <mergeCell ref="C77:H77"/>
    <mergeCell ref="C79:H79"/>
    <mergeCell ref="K79:N79"/>
    <mergeCell ref="C85:N85"/>
    <mergeCell ref="C86:N87"/>
    <mergeCell ref="C93:D93"/>
    <mergeCell ref="C90:N90"/>
    <mergeCell ref="C91:N91"/>
    <mergeCell ref="C98:N98"/>
    <mergeCell ref="C99:N99"/>
    <mergeCell ref="E93:F93"/>
    <mergeCell ref="G93:I93"/>
    <mergeCell ref="K93:L93"/>
    <mergeCell ref="M93:N93"/>
    <mergeCell ref="D101:G101"/>
    <mergeCell ref="I101:K101"/>
    <mergeCell ref="L101:N102"/>
    <mergeCell ref="D102:G102"/>
    <mergeCell ref="C95:D95"/>
    <mergeCell ref="E95:F95"/>
    <mergeCell ref="G95:I95"/>
    <mergeCell ref="K95:L95"/>
    <mergeCell ref="M95:N95"/>
    <mergeCell ref="C97:N97"/>
    <mergeCell ref="J115:K115"/>
    <mergeCell ref="J106:K106"/>
    <mergeCell ref="D107:H107"/>
    <mergeCell ref="J107:K107"/>
    <mergeCell ref="D108:H108"/>
    <mergeCell ref="J108:K108"/>
    <mergeCell ref="D109:H109"/>
    <mergeCell ref="J109:K109"/>
    <mergeCell ref="D110:H110"/>
    <mergeCell ref="J110:K110"/>
    <mergeCell ref="D104:G104"/>
    <mergeCell ref="D106:H106"/>
    <mergeCell ref="D121:H121"/>
    <mergeCell ref="I121:L121"/>
    <mergeCell ref="C123:N123"/>
    <mergeCell ref="C124:N125"/>
    <mergeCell ref="D116:H116"/>
    <mergeCell ref="J116:K116"/>
    <mergeCell ref="D117:H117"/>
    <mergeCell ref="J117:K117"/>
    <mergeCell ref="D111:H111"/>
    <mergeCell ref="J111:K111"/>
    <mergeCell ref="M117:N118"/>
    <mergeCell ref="D118:H118"/>
    <mergeCell ref="J118:K118"/>
    <mergeCell ref="J112:K112"/>
    <mergeCell ref="D120:H120"/>
    <mergeCell ref="I120:L120"/>
    <mergeCell ref="D112:H112"/>
    <mergeCell ref="D113:H113"/>
    <mergeCell ref="J113:K113"/>
    <mergeCell ref="D114:H114"/>
    <mergeCell ref="J114:K114"/>
    <mergeCell ref="D115:H115"/>
  </mergeCells>
  <conditionalFormatting sqref="N51">
    <cfRule type="cellIs" dxfId="6" priority="7" operator="notEqual">
      <formula>$I$51</formula>
    </cfRule>
  </conditionalFormatting>
  <conditionalFormatting sqref="N58">
    <cfRule type="cellIs" dxfId="5" priority="6" operator="notEqual">
      <formula>$I$58</formula>
    </cfRule>
  </conditionalFormatting>
  <conditionalFormatting sqref="N62">
    <cfRule type="cellIs" dxfId="4" priority="5" operator="notEqual">
      <formula>$I$62</formula>
    </cfRule>
  </conditionalFormatting>
  <conditionalFormatting sqref="N66">
    <cfRule type="cellIs" dxfId="3" priority="4" operator="notEqual">
      <formula>$I$66</formula>
    </cfRule>
  </conditionalFormatting>
  <conditionalFormatting sqref="N70">
    <cfRule type="cellIs" dxfId="2" priority="3" operator="notEqual">
      <formula>$I$70</formula>
    </cfRule>
  </conditionalFormatting>
  <conditionalFormatting sqref="N75">
    <cfRule type="cellIs" dxfId="1" priority="2" operator="notEqual">
      <formula>$I$75</formula>
    </cfRule>
  </conditionalFormatting>
  <conditionalFormatting sqref="N77">
    <cfRule type="cellIs" dxfId="0" priority="1" operator="notEqual">
      <formula>$I$77</formula>
    </cfRule>
  </conditionalFormatting>
  <dataValidations count="7">
    <dataValidation type="whole" operator="greaterThan" allowBlank="1" showInputMessage="1" showErrorMessage="1" error="Por favor, introduzca la fecha en el siguiente formato: dd/mm/aaaa" sqref="N107:N116" xr:uid="{00000000-0002-0000-0600-000000000000}">
      <formula1>0</formula1>
    </dataValidation>
    <dataValidation type="list" allowBlank="1" showInputMessage="1" showErrorMessage="1" error="Por favor, seleccione una de las opciones habilitadas en el menú desplegable." sqref="M104" xr:uid="{00000000-0002-0000-0600-000001000000}">
      <formula1>$C$3:$C$5</formula1>
    </dataValidation>
    <dataValidation type="list" allowBlank="1" showInputMessage="1" showErrorMessage="1" prompt="Para seleccionar una opción, por favor, pulse el icono de la flecha." sqref="H72:H75 H48:H51 H53:H58 H60:H62 H66 H68:H70" xr:uid="{00000000-0002-0000-0600-000002000000}">
      <formula1>$C$3:$C$5</formula1>
    </dataValidation>
    <dataValidation type="whole" operator="greaterThanOrEqual" allowBlank="1" showInputMessage="1" showErrorMessage="1" error="Por favor, introduzca una cantidad._x000a_" sqref="K45:M45 K52:M52" xr:uid="{00000000-0002-0000-0600-000003000000}">
      <formula1>0</formula1>
    </dataValidation>
    <dataValidation type="decimal" operator="greaterThanOrEqual" allowBlank="1" showInputMessage="1" showErrorMessage="1" error="Por favor, introduzca una cantidad._x000a_" sqref="K75:M75 K70:M70 K66:M66 K62:M62 K58:M58 K51:M51 G72:G75 G68:G70 G66 G60:G62 G53:G58 G48:G51 I107:L116" xr:uid="{00000000-0002-0000-0600-000004000000}">
      <formula1>0</formula1>
    </dataValidation>
    <dataValidation type="textLength" operator="lessThanOrEqual" allowBlank="1" showInputMessage="1" showErrorMessage="1" error="Por favor, no sobrepasar los 1000 caracteres con espacios establecidos." sqref="C124:N125 C86:N87" xr:uid="{00000000-0002-0000-0600-000005000000}">
      <formula1>$N$4</formula1>
    </dataValidation>
    <dataValidation type="list" allowBlank="1" showInputMessage="1" showErrorMessage="1" error="Por favor, seleccione una de las opciones habilitadas en el menú desplegable." prompt="Para seleccionar una opción, por favor, pulse el icono de la flecha." sqref="M107 M108:M116" xr:uid="{5AE0B69B-5C6E-46F3-82E4-CF23B82D3156}">
      <formula1>$C$3:$C$5</formula1>
    </dataValidation>
  </dataValidations>
  <pageMargins left="0.15748031496062992" right="0.15748031496062992" top="0.43307086614173229" bottom="0.43307086614173229" header="0.31496062992125984" footer="0.31496062992125984"/>
  <pageSetup paperSize="9" scale="53" fitToHeight="0" orientation="portrait" r:id="rId1"/>
  <headerFooter>
    <oddFooter>&amp;L_x000D_&amp;1#&amp;"Calibri"&amp;10&amp;K000000 Clasificación: Interna&amp;C&amp;14Página &amp;P de &amp;N</oddFooter>
  </headerFooter>
  <rowBreaks count="2" manualBreakCount="2">
    <brk id="42" min="1" max="14" man="1"/>
    <brk id="84" min="1" max="14" man="1"/>
  </rowBreaks>
  <ignoredErrors>
    <ignoredError sqref="I7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34998626667073579"/>
  </sheetPr>
  <dimension ref="A1:N156"/>
  <sheetViews>
    <sheetView showGridLines="0" showRowColHeaders="0" zoomScale="80" zoomScaleNormal="80" workbookViewId="0">
      <selection activeCell="C40" sqref="C40:L42"/>
    </sheetView>
  </sheetViews>
  <sheetFormatPr baseColWidth="10" defaultColWidth="11.44140625" defaultRowHeight="13.8" x14ac:dyDescent="0.25"/>
  <cols>
    <col min="1" max="1" width="7" style="8" customWidth="1"/>
    <col min="2" max="2" width="2.6640625" style="8" customWidth="1"/>
    <col min="3" max="12" width="16.109375" style="8" customWidth="1"/>
    <col min="13" max="13" width="2.6640625" style="8" customWidth="1"/>
    <col min="14" max="16384" width="11.44140625" style="8"/>
  </cols>
  <sheetData>
    <row r="1" spans="1:12" ht="30" customHeight="1" x14ac:dyDescent="0.25"/>
    <row r="2" spans="1:12" ht="32.25" hidden="1" customHeight="1" x14ac:dyDescent="0.25">
      <c r="A2" s="88"/>
      <c r="B2" s="88"/>
      <c r="C2" s="157"/>
      <c r="D2" s="125"/>
      <c r="E2" s="125"/>
      <c r="F2" s="125"/>
      <c r="G2" s="24"/>
      <c r="H2" s="24"/>
      <c r="I2" s="125"/>
      <c r="J2" s="24"/>
      <c r="K2" s="24"/>
    </row>
    <row r="3" spans="1:12" ht="15" hidden="1" customHeight="1" x14ac:dyDescent="0.25">
      <c r="C3" s="27"/>
      <c r="D3" s="137"/>
      <c r="E3" s="137"/>
      <c r="F3" s="137"/>
      <c r="G3" s="137"/>
      <c r="H3" s="137"/>
      <c r="I3" s="137"/>
      <c r="J3" s="137"/>
      <c r="K3" s="26" t="s">
        <v>42</v>
      </c>
      <c r="L3" s="41"/>
    </row>
    <row r="4" spans="1:12" ht="15.75" hidden="1" customHeight="1" x14ac:dyDescent="0.25">
      <c r="C4" s="27" t="s">
        <v>37</v>
      </c>
      <c r="D4" s="137"/>
      <c r="E4" s="137"/>
      <c r="F4" s="137"/>
      <c r="G4" s="137"/>
      <c r="H4" s="137"/>
      <c r="I4" s="137"/>
      <c r="J4" s="137"/>
      <c r="K4" s="28">
        <v>200</v>
      </c>
      <c r="L4" s="41"/>
    </row>
    <row r="5" spans="1:12" ht="15.75" hidden="1" customHeight="1" x14ac:dyDescent="0.25">
      <c r="C5" s="27" t="s">
        <v>3</v>
      </c>
      <c r="D5" s="137"/>
      <c r="E5" s="137"/>
      <c r="F5" s="137"/>
      <c r="G5" s="137"/>
      <c r="H5" s="137"/>
      <c r="I5" s="137"/>
      <c r="J5" s="137"/>
      <c r="K5" s="28">
        <v>400</v>
      </c>
      <c r="L5" s="41"/>
    </row>
    <row r="6" spans="1:12" ht="15" hidden="1" customHeight="1" x14ac:dyDescent="0.25">
      <c r="D6" s="137"/>
      <c r="E6" s="137"/>
      <c r="F6" s="137"/>
      <c r="G6" s="137"/>
      <c r="H6" s="137"/>
      <c r="I6" s="137"/>
      <c r="J6" s="137"/>
      <c r="K6" s="28">
        <v>1000</v>
      </c>
      <c r="L6" s="41"/>
    </row>
    <row r="7" spans="1:12" ht="15" hidden="1" customHeight="1" x14ac:dyDescent="0.25">
      <c r="D7" s="138"/>
      <c r="E7" s="138"/>
      <c r="F7" s="138"/>
      <c r="G7" s="138"/>
      <c r="H7" s="138"/>
      <c r="I7" s="24"/>
      <c r="J7" s="24"/>
      <c r="K7" s="28">
        <v>1500</v>
      </c>
      <c r="L7" s="24"/>
    </row>
    <row r="8" spans="1:12" ht="15.75" hidden="1" customHeight="1" x14ac:dyDescent="0.25">
      <c r="D8" s="24"/>
      <c r="E8" s="24"/>
      <c r="F8" s="24"/>
      <c r="G8" s="41"/>
      <c r="H8" s="41"/>
      <c r="I8" s="24"/>
      <c r="J8" s="24"/>
      <c r="K8" s="28">
        <v>2000</v>
      </c>
      <c r="L8" s="24"/>
    </row>
    <row r="9" spans="1:12" ht="15.75" hidden="1" customHeight="1" x14ac:dyDescent="0.25">
      <c r="D9" s="134"/>
      <c r="E9" s="134"/>
      <c r="F9" s="134"/>
      <c r="G9" s="50"/>
      <c r="H9" s="50"/>
      <c r="I9" s="50"/>
      <c r="J9" s="50"/>
      <c r="K9" s="24"/>
      <c r="L9" s="24"/>
    </row>
    <row r="10" spans="1:12" ht="15.75" hidden="1" customHeight="1" x14ac:dyDescent="0.25">
      <c r="D10" s="134"/>
      <c r="E10" s="134"/>
      <c r="F10" s="134"/>
      <c r="G10" s="50"/>
      <c r="H10" s="50"/>
      <c r="I10" s="50"/>
      <c r="J10" s="50"/>
      <c r="K10" s="24"/>
      <c r="L10" s="24"/>
    </row>
    <row r="11" spans="1:12" ht="15.75" hidden="1" customHeight="1" x14ac:dyDescent="0.25">
      <c r="D11" s="50"/>
      <c r="E11" s="50"/>
      <c r="F11" s="50"/>
      <c r="G11" s="50"/>
      <c r="H11" s="50"/>
      <c r="I11" s="50"/>
      <c r="J11" s="50"/>
      <c r="K11" s="24"/>
      <c r="L11" s="24"/>
    </row>
    <row r="12" spans="1:12" ht="15.75" hidden="1" customHeight="1" x14ac:dyDescent="0.25">
      <c r="D12" s="125"/>
      <c r="E12" s="125"/>
      <c r="F12" s="125"/>
      <c r="G12" s="24"/>
      <c r="H12" s="24"/>
      <c r="I12" s="24"/>
      <c r="J12" s="24"/>
      <c r="K12" s="24"/>
      <c r="L12" s="24"/>
    </row>
    <row r="13" spans="1:12" ht="15.75" hidden="1" customHeight="1" x14ac:dyDescent="0.25">
      <c r="D13" s="41"/>
      <c r="E13" s="41"/>
      <c r="F13" s="41"/>
      <c r="G13" s="41"/>
      <c r="H13" s="41"/>
      <c r="I13" s="41"/>
      <c r="J13" s="41"/>
      <c r="K13" s="41"/>
      <c r="L13" s="41"/>
    </row>
    <row r="14" spans="1:12" ht="15.75" hidden="1" customHeight="1" x14ac:dyDescent="0.25">
      <c r="D14" s="41"/>
      <c r="E14" s="41"/>
      <c r="F14" s="41"/>
      <c r="G14" s="41"/>
      <c r="H14" s="41"/>
      <c r="I14" s="41"/>
      <c r="J14" s="41"/>
      <c r="K14" s="41"/>
      <c r="L14" s="41"/>
    </row>
    <row r="15" spans="1:12" ht="15.75" hidden="1" customHeight="1" x14ac:dyDescent="0.25">
      <c r="D15" s="41"/>
      <c r="E15" s="41"/>
      <c r="F15" s="41"/>
      <c r="G15" s="41"/>
      <c r="H15" s="41"/>
      <c r="I15" s="41"/>
      <c r="J15" s="41"/>
      <c r="K15" s="41"/>
      <c r="L15" s="41"/>
    </row>
    <row r="16" spans="1:12" ht="15.75" hidden="1" customHeight="1" x14ac:dyDescent="0.25">
      <c r="D16" s="41"/>
      <c r="E16" s="41"/>
      <c r="F16" s="41"/>
      <c r="G16" s="41"/>
      <c r="H16" s="41"/>
      <c r="I16" s="41"/>
      <c r="J16" s="41"/>
      <c r="K16" s="41"/>
      <c r="L16" s="41"/>
    </row>
    <row r="17" spans="1:13" ht="15.75" hidden="1" customHeight="1" x14ac:dyDescent="0.25">
      <c r="D17" s="41"/>
      <c r="E17" s="41"/>
      <c r="F17" s="41"/>
      <c r="G17" s="41"/>
      <c r="H17" s="41"/>
      <c r="I17" s="41"/>
      <c r="J17" s="41"/>
      <c r="K17" s="41"/>
      <c r="L17" s="41"/>
    </row>
    <row r="18" spans="1:13" ht="15.75" hidden="1" customHeight="1" x14ac:dyDescent="0.25">
      <c r="D18" s="41"/>
      <c r="E18" s="41"/>
      <c r="F18" s="41"/>
      <c r="G18" s="41"/>
      <c r="H18" s="41"/>
      <c r="I18" s="41"/>
      <c r="J18" s="41"/>
      <c r="K18" s="41"/>
      <c r="L18" s="41"/>
    </row>
    <row r="19" spans="1:13" ht="15.75" hidden="1" customHeight="1" x14ac:dyDescent="0.25">
      <c r="D19" s="41"/>
      <c r="E19" s="41"/>
      <c r="F19" s="41"/>
      <c r="G19" s="41"/>
      <c r="H19" s="41"/>
      <c r="I19" s="41"/>
      <c r="J19" s="41"/>
      <c r="K19" s="41"/>
      <c r="L19" s="41"/>
    </row>
    <row r="20" spans="1:13" ht="15.75" hidden="1" customHeight="1" x14ac:dyDescent="0.25">
      <c r="D20" s="41"/>
      <c r="E20" s="41"/>
      <c r="F20" s="41"/>
      <c r="G20" s="41"/>
      <c r="H20" s="41"/>
      <c r="I20" s="41"/>
      <c r="J20" s="41"/>
      <c r="K20" s="41"/>
      <c r="L20" s="41"/>
    </row>
    <row r="21" spans="1:13" ht="15.75" hidden="1" customHeight="1" x14ac:dyDescent="0.25">
      <c r="D21" s="41"/>
      <c r="E21" s="41"/>
      <c r="F21" s="41"/>
      <c r="G21" s="41"/>
      <c r="H21" s="41"/>
      <c r="I21" s="41"/>
      <c r="J21" s="41"/>
      <c r="K21" s="41"/>
      <c r="L21" s="41"/>
    </row>
    <row r="22" spans="1:13" ht="15.75" hidden="1" customHeight="1" x14ac:dyDescent="0.25">
      <c r="D22" s="41"/>
      <c r="E22" s="41"/>
      <c r="F22" s="41"/>
      <c r="G22" s="41"/>
      <c r="H22" s="41"/>
      <c r="I22" s="41"/>
      <c r="J22" s="41"/>
      <c r="K22" s="41"/>
      <c r="L22" s="41"/>
    </row>
    <row r="23" spans="1:13" ht="15.75" hidden="1" customHeight="1" x14ac:dyDescent="0.25">
      <c r="D23" s="41"/>
      <c r="E23" s="41"/>
      <c r="F23" s="41"/>
      <c r="G23" s="41"/>
      <c r="H23" s="41"/>
      <c r="I23" s="41"/>
      <c r="J23" s="41"/>
      <c r="K23" s="41"/>
      <c r="L23" s="41"/>
    </row>
    <row r="24" spans="1:13" ht="15.75" hidden="1" customHeight="1" x14ac:dyDescent="0.25">
      <c r="D24" s="41"/>
      <c r="E24" s="41"/>
      <c r="F24" s="41"/>
      <c r="G24" s="41"/>
      <c r="H24" s="41"/>
      <c r="I24" s="41"/>
      <c r="J24" s="41"/>
      <c r="K24" s="41"/>
      <c r="L24" s="41"/>
    </row>
    <row r="25" spans="1:13" ht="15.75" hidden="1" customHeight="1" x14ac:dyDescent="0.25">
      <c r="A25" s="88"/>
      <c r="B25" s="88"/>
      <c r="D25" s="41"/>
      <c r="E25" s="41"/>
      <c r="F25" s="41"/>
      <c r="G25" s="41"/>
      <c r="H25" s="41"/>
      <c r="I25" s="41"/>
      <c r="J25" s="41"/>
      <c r="K25" s="41"/>
      <c r="L25" s="41"/>
    </row>
    <row r="26" spans="1:13" ht="20.100000000000001" customHeight="1" x14ac:dyDescent="0.25">
      <c r="C26" s="308" t="s">
        <v>240</v>
      </c>
      <c r="D26" s="308"/>
      <c r="E26" s="308"/>
      <c r="F26" s="308"/>
      <c r="G26" s="308"/>
      <c r="H26" s="308"/>
      <c r="I26" s="308"/>
      <c r="J26" s="308"/>
      <c r="K26" s="308"/>
      <c r="L26" s="308"/>
    </row>
    <row r="27" spans="1:13" ht="15" customHeight="1" x14ac:dyDescent="0.25">
      <c r="C27" s="308"/>
      <c r="D27" s="308"/>
      <c r="E27" s="308"/>
      <c r="F27" s="308"/>
      <c r="G27" s="308"/>
      <c r="H27" s="308"/>
      <c r="I27" s="308"/>
      <c r="J27" s="308"/>
      <c r="K27" s="308"/>
      <c r="L27" s="308"/>
    </row>
    <row r="28" spans="1:13" ht="20.100000000000001" customHeight="1" x14ac:dyDescent="0.25">
      <c r="C28" s="308"/>
      <c r="D28" s="308"/>
      <c r="E28" s="308"/>
      <c r="F28" s="308"/>
      <c r="G28" s="308"/>
      <c r="H28" s="308"/>
      <c r="I28" s="308"/>
      <c r="J28" s="308"/>
      <c r="K28" s="308"/>
      <c r="L28" s="308"/>
      <c r="M28" s="44"/>
    </row>
    <row r="31" spans="1:13" ht="15" customHeight="1" x14ac:dyDescent="0.25">
      <c r="C31" s="349" t="s">
        <v>0</v>
      </c>
      <c r="D31" s="349"/>
      <c r="E31" s="349"/>
      <c r="F31" s="349"/>
      <c r="G31" s="349"/>
      <c r="H31" s="349"/>
      <c r="I31" s="349"/>
      <c r="J31" s="349"/>
      <c r="K31" s="349"/>
      <c r="L31" s="349"/>
      <c r="M31" s="47"/>
    </row>
    <row r="32" spans="1:13" s="11" customFormat="1" ht="18.75" customHeight="1" x14ac:dyDescent="0.3">
      <c r="C32" s="349"/>
      <c r="D32" s="349"/>
      <c r="E32" s="349"/>
      <c r="F32" s="349"/>
      <c r="G32" s="349"/>
      <c r="H32" s="349"/>
      <c r="I32" s="349"/>
      <c r="J32" s="349"/>
      <c r="K32" s="349"/>
      <c r="L32" s="349"/>
      <c r="M32" s="47"/>
    </row>
    <row r="33" spans="3:13" s="11" customFormat="1" ht="17.399999999999999" x14ac:dyDescent="0.3">
      <c r="D33" s="47"/>
      <c r="E33" s="47"/>
      <c r="F33" s="47"/>
      <c r="G33" s="47"/>
      <c r="H33" s="47"/>
      <c r="I33" s="47"/>
      <c r="J33" s="47"/>
      <c r="K33" s="47"/>
      <c r="L33" s="47"/>
      <c r="M33" s="47"/>
    </row>
    <row r="34" spans="3:13" s="11" customFormat="1" ht="18.75" customHeight="1" x14ac:dyDescent="0.3">
      <c r="D34" s="47"/>
      <c r="E34" s="47"/>
      <c r="F34" s="47"/>
      <c r="G34" s="48"/>
      <c r="H34" s="12"/>
      <c r="I34" s="48"/>
      <c r="J34" s="12"/>
      <c r="K34" s="47"/>
      <c r="L34" s="47"/>
      <c r="M34" s="47"/>
    </row>
    <row r="35" spans="3:13" s="11" customFormat="1" ht="26.25" customHeight="1" thickBot="1" x14ac:dyDescent="0.35">
      <c r="C35" s="350" t="s">
        <v>136</v>
      </c>
      <c r="D35" s="350"/>
      <c r="E35" s="350"/>
      <c r="F35" s="350"/>
      <c r="G35" s="350"/>
      <c r="H35" s="350"/>
      <c r="I35" s="350"/>
      <c r="J35" s="350"/>
      <c r="K35" s="350"/>
      <c r="L35" s="350"/>
      <c r="M35" s="47"/>
    </row>
    <row r="36" spans="3:13" s="11" customFormat="1" ht="25.5" customHeight="1" thickBot="1" x14ac:dyDescent="0.35">
      <c r="D36" s="47"/>
      <c r="E36" s="47"/>
      <c r="F36" s="47"/>
      <c r="G36" s="47"/>
      <c r="H36" s="47"/>
      <c r="I36" s="47"/>
      <c r="J36" s="47"/>
      <c r="K36" s="47"/>
      <c r="L36" s="47"/>
      <c r="M36" s="47"/>
    </row>
    <row r="37" spans="3:13" s="11" customFormat="1" ht="45" customHeight="1" thickTop="1" thickBot="1" x14ac:dyDescent="0.35">
      <c r="C37" s="577" t="s">
        <v>141</v>
      </c>
      <c r="D37" s="578"/>
      <c r="E37" s="578"/>
      <c r="F37" s="578"/>
      <c r="G37" s="578"/>
      <c r="H37" s="578"/>
      <c r="I37" s="578"/>
      <c r="J37" s="578"/>
      <c r="K37" s="578"/>
      <c r="L37" s="579"/>
      <c r="M37" s="47"/>
    </row>
    <row r="38" spans="3:13" ht="20.100000000000001" customHeight="1" thickTop="1" x14ac:dyDescent="0.25">
      <c r="C38" s="141"/>
      <c r="D38" s="24"/>
      <c r="E38" s="24"/>
      <c r="F38" s="24"/>
      <c r="G38" s="24"/>
      <c r="H38" s="24"/>
      <c r="I38" s="142"/>
      <c r="J38" s="142"/>
      <c r="K38" s="142"/>
      <c r="L38" s="142"/>
      <c r="M38" s="24"/>
    </row>
    <row r="39" spans="3:13" ht="60" customHeight="1" x14ac:dyDescent="0.25">
      <c r="C39" s="390" t="s">
        <v>339</v>
      </c>
      <c r="D39" s="390"/>
      <c r="E39" s="390"/>
      <c r="F39" s="390"/>
      <c r="G39" s="390"/>
      <c r="H39" s="390"/>
      <c r="I39" s="390"/>
      <c r="J39" s="390"/>
      <c r="K39" s="390"/>
      <c r="L39" s="390"/>
      <c r="M39" s="24"/>
    </row>
    <row r="40" spans="3:13" ht="99.9" customHeight="1" x14ac:dyDescent="0.25">
      <c r="C40" s="376"/>
      <c r="D40" s="377"/>
      <c r="E40" s="377"/>
      <c r="F40" s="377"/>
      <c r="G40" s="377"/>
      <c r="H40" s="377"/>
      <c r="I40" s="377"/>
      <c r="J40" s="377"/>
      <c r="K40" s="377"/>
      <c r="L40" s="378"/>
      <c r="M40" s="24"/>
    </row>
    <row r="41" spans="3:13" ht="99.9" customHeight="1" x14ac:dyDescent="0.25">
      <c r="C41" s="385"/>
      <c r="D41" s="386"/>
      <c r="E41" s="386"/>
      <c r="F41" s="386"/>
      <c r="G41" s="386"/>
      <c r="H41" s="386"/>
      <c r="I41" s="386"/>
      <c r="J41" s="386"/>
      <c r="K41" s="386"/>
      <c r="L41" s="387"/>
      <c r="M41" s="24"/>
    </row>
    <row r="42" spans="3:13" ht="99.9" customHeight="1" x14ac:dyDescent="0.25">
      <c r="C42" s="379"/>
      <c r="D42" s="380"/>
      <c r="E42" s="380"/>
      <c r="F42" s="380"/>
      <c r="G42" s="380"/>
      <c r="H42" s="380"/>
      <c r="I42" s="380"/>
      <c r="J42" s="380"/>
      <c r="K42" s="380"/>
      <c r="L42" s="381"/>
      <c r="M42" s="24"/>
    </row>
    <row r="43" spans="3:13" ht="20.100000000000001" customHeight="1" x14ac:dyDescent="0.25">
      <c r="C43" s="49"/>
      <c r="D43" s="49"/>
      <c r="E43" s="49"/>
      <c r="F43" s="49"/>
      <c r="G43" s="49"/>
      <c r="H43" s="49"/>
      <c r="I43" s="49"/>
      <c r="J43" s="49"/>
      <c r="K43" s="49"/>
      <c r="L43" s="49"/>
      <c r="M43" s="24"/>
    </row>
    <row r="44" spans="3:13" ht="66" customHeight="1" x14ac:dyDescent="0.25">
      <c r="C44" s="336" t="s">
        <v>340</v>
      </c>
      <c r="D44" s="336"/>
      <c r="E44" s="336"/>
      <c r="F44" s="336"/>
      <c r="G44" s="336"/>
      <c r="H44" s="336"/>
      <c r="I44" s="336"/>
      <c r="J44" s="336"/>
      <c r="K44" s="336"/>
      <c r="L44" s="336"/>
      <c r="M44" s="24"/>
    </row>
    <row r="45" spans="3:13" ht="45" customHeight="1" x14ac:dyDescent="0.25">
      <c r="C45" s="336" t="s">
        <v>110</v>
      </c>
      <c r="D45" s="336"/>
      <c r="E45" s="336"/>
      <c r="F45" s="336"/>
      <c r="G45" s="336"/>
      <c r="H45" s="336"/>
      <c r="I45" s="336"/>
      <c r="J45" s="362"/>
      <c r="K45" s="382"/>
      <c r="L45" s="384"/>
      <c r="M45" s="24"/>
    </row>
    <row r="46" spans="3:13" ht="15" customHeight="1" x14ac:dyDescent="0.25">
      <c r="C46" s="140"/>
      <c r="D46" s="158"/>
      <c r="E46" s="158"/>
      <c r="F46" s="158"/>
      <c r="G46" s="158"/>
      <c r="H46" s="158"/>
      <c r="I46" s="158"/>
      <c r="J46" s="109"/>
      <c r="K46" s="109"/>
      <c r="L46" s="49"/>
      <c r="M46" s="24"/>
    </row>
    <row r="47" spans="3:13" ht="45" customHeight="1" x14ac:dyDescent="0.25">
      <c r="C47" s="336" t="s">
        <v>81</v>
      </c>
      <c r="D47" s="336"/>
      <c r="E47" s="336"/>
      <c r="F47" s="336"/>
      <c r="G47" s="336"/>
      <c r="H47" s="336"/>
      <c r="I47" s="336"/>
      <c r="J47" s="362"/>
      <c r="K47" s="382"/>
      <c r="L47" s="384"/>
      <c r="M47" s="24"/>
    </row>
    <row r="48" spans="3:13" ht="15" customHeight="1" x14ac:dyDescent="0.25">
      <c r="C48" s="140"/>
      <c r="D48" s="158"/>
      <c r="E48" s="158"/>
      <c r="F48" s="158"/>
      <c r="G48" s="158"/>
      <c r="H48" s="158"/>
      <c r="I48" s="158"/>
      <c r="J48" s="109"/>
      <c r="K48" s="109"/>
      <c r="L48" s="49"/>
      <c r="M48" s="24"/>
    </row>
    <row r="49" spans="3:14" ht="45" customHeight="1" x14ac:dyDescent="0.25">
      <c r="C49" s="336" t="s">
        <v>82</v>
      </c>
      <c r="D49" s="336"/>
      <c r="E49" s="336"/>
      <c r="F49" s="336"/>
      <c r="G49" s="336"/>
      <c r="H49" s="336"/>
      <c r="I49" s="336"/>
      <c r="J49" s="362"/>
      <c r="K49" s="382"/>
      <c r="L49" s="384"/>
      <c r="M49" s="24"/>
    </row>
    <row r="50" spans="3:14" ht="15" customHeight="1" x14ac:dyDescent="0.25">
      <c r="C50" s="140"/>
      <c r="D50" s="158"/>
      <c r="E50" s="158"/>
      <c r="F50" s="158"/>
      <c r="G50" s="158"/>
      <c r="H50" s="158"/>
      <c r="I50" s="158"/>
      <c r="J50" s="109"/>
      <c r="K50" s="109"/>
      <c r="L50" s="49"/>
      <c r="M50" s="24"/>
    </row>
    <row r="51" spans="3:14" ht="45" customHeight="1" x14ac:dyDescent="0.25">
      <c r="C51" s="336" t="s">
        <v>164</v>
      </c>
      <c r="D51" s="336"/>
      <c r="E51" s="336"/>
      <c r="F51" s="336"/>
      <c r="G51" s="336"/>
      <c r="H51" s="336"/>
      <c r="I51" s="336"/>
      <c r="J51" s="362"/>
      <c r="K51" s="382"/>
      <c r="L51" s="384"/>
      <c r="M51" s="24"/>
    </row>
    <row r="52" spans="3:14" ht="15" customHeight="1" x14ac:dyDescent="0.25">
      <c r="C52" s="140"/>
      <c r="D52" s="158"/>
      <c r="E52" s="158"/>
      <c r="F52" s="158"/>
      <c r="G52" s="158"/>
      <c r="H52" s="158"/>
      <c r="I52" s="158"/>
      <c r="J52" s="109"/>
      <c r="K52" s="109"/>
      <c r="L52" s="49"/>
      <c r="M52" s="24"/>
    </row>
    <row r="53" spans="3:14" ht="45" customHeight="1" x14ac:dyDescent="0.25">
      <c r="C53" s="336" t="s">
        <v>80</v>
      </c>
      <c r="D53" s="336"/>
      <c r="E53" s="336"/>
      <c r="F53" s="336"/>
      <c r="G53" s="336"/>
      <c r="H53" s="336"/>
      <c r="I53" s="336"/>
      <c r="J53" s="362"/>
      <c r="K53" s="382"/>
      <c r="L53" s="384"/>
      <c r="M53" s="24"/>
    </row>
    <row r="54" spans="3:14" ht="15" customHeight="1" x14ac:dyDescent="0.3">
      <c r="C54" s="159"/>
      <c r="D54" s="160"/>
      <c r="E54" s="160"/>
      <c r="F54" s="160"/>
      <c r="G54" s="160"/>
      <c r="H54" s="160"/>
      <c r="I54" s="160"/>
      <c r="J54" s="49"/>
      <c r="K54" s="49"/>
      <c r="L54" s="49"/>
      <c r="M54" s="24"/>
    </row>
    <row r="55" spans="3:14" ht="20.100000000000001" customHeight="1" thickBot="1" x14ac:dyDescent="0.3">
      <c r="C55" s="49"/>
      <c r="D55" s="49"/>
      <c r="E55" s="49"/>
      <c r="F55" s="49"/>
      <c r="G55" s="49"/>
      <c r="H55" s="49"/>
      <c r="I55" s="49"/>
      <c r="J55" s="49"/>
      <c r="K55" s="24"/>
      <c r="L55" s="24"/>
      <c r="M55" s="24"/>
    </row>
    <row r="56" spans="3:14" ht="174.75" customHeight="1" thickTop="1" thickBot="1" x14ac:dyDescent="0.3">
      <c r="C56" s="580" t="s">
        <v>142</v>
      </c>
      <c r="D56" s="581"/>
      <c r="E56" s="581"/>
      <c r="F56" s="581"/>
      <c r="G56" s="581"/>
      <c r="H56" s="581"/>
      <c r="I56" s="581"/>
      <c r="J56" s="581"/>
      <c r="K56" s="581"/>
      <c r="L56" s="582"/>
      <c r="M56" s="24"/>
    </row>
    <row r="57" spans="3:14" ht="14.4" thickTop="1" x14ac:dyDescent="0.25">
      <c r="N57" s="24"/>
    </row>
    <row r="58" spans="3:14" x14ac:dyDescent="0.25">
      <c r="M58" s="24"/>
      <c r="N58" s="24"/>
    </row>
    <row r="59" spans="3:14" x14ac:dyDescent="0.25">
      <c r="M59" s="24"/>
      <c r="N59" s="24"/>
    </row>
    <row r="60" spans="3:14" x14ac:dyDescent="0.25">
      <c r="N60" s="24"/>
    </row>
    <row r="61" spans="3:14" x14ac:dyDescent="0.25">
      <c r="M61" s="24"/>
      <c r="N61" s="24"/>
    </row>
    <row r="62" spans="3:14" x14ac:dyDescent="0.25">
      <c r="E62" s="161"/>
      <c r="M62" s="24"/>
      <c r="N62" s="24"/>
    </row>
    <row r="63" spans="3:14" x14ac:dyDescent="0.25">
      <c r="M63" s="24"/>
      <c r="N63" s="24"/>
    </row>
    <row r="64" spans="3:14" x14ac:dyDescent="0.25">
      <c r="M64" s="24"/>
      <c r="N64" s="24"/>
    </row>
    <row r="65" spans="13:14" x14ac:dyDescent="0.25">
      <c r="N65" s="24"/>
    </row>
    <row r="66" spans="13:14" x14ac:dyDescent="0.25">
      <c r="M66" s="24"/>
      <c r="N66" s="24"/>
    </row>
    <row r="67" spans="13:14" x14ac:dyDescent="0.25">
      <c r="M67" s="24"/>
      <c r="N67" s="24"/>
    </row>
    <row r="68" spans="13:14" x14ac:dyDescent="0.25">
      <c r="M68" s="24"/>
      <c r="N68" s="24"/>
    </row>
    <row r="69" spans="13:14" x14ac:dyDescent="0.25">
      <c r="M69" s="24"/>
      <c r="N69" s="24"/>
    </row>
    <row r="70" spans="13:14" x14ac:dyDescent="0.25">
      <c r="N70" s="24"/>
    </row>
    <row r="71" spans="13:14" x14ac:dyDescent="0.25">
      <c r="M71" s="24"/>
      <c r="N71" s="24"/>
    </row>
    <row r="72" spans="13:14" x14ac:dyDescent="0.25">
      <c r="M72" s="24"/>
      <c r="N72" s="24"/>
    </row>
    <row r="73" spans="13:14" x14ac:dyDescent="0.25">
      <c r="M73" s="24"/>
      <c r="N73" s="24"/>
    </row>
    <row r="74" spans="13:14" x14ac:dyDescent="0.25">
      <c r="M74" s="24"/>
      <c r="N74" s="24"/>
    </row>
    <row r="75" spans="13:14" x14ac:dyDescent="0.25">
      <c r="N75" s="24"/>
    </row>
    <row r="76" spans="13:14" x14ac:dyDescent="0.25">
      <c r="M76" s="24"/>
      <c r="N76" s="24"/>
    </row>
    <row r="77" spans="13:14" x14ac:dyDescent="0.25">
      <c r="M77" s="24"/>
      <c r="N77" s="24"/>
    </row>
    <row r="78" spans="13:14" x14ac:dyDescent="0.25">
      <c r="M78" s="24"/>
      <c r="N78" s="24"/>
    </row>
    <row r="79" spans="13:14" x14ac:dyDescent="0.25">
      <c r="M79" s="24"/>
      <c r="N79" s="24"/>
    </row>
    <row r="80" spans="13:14" x14ac:dyDescent="0.25">
      <c r="N80" s="24"/>
    </row>
    <row r="81" spans="13:14" x14ac:dyDescent="0.25">
      <c r="M81" s="24"/>
      <c r="N81" s="24"/>
    </row>
    <row r="82" spans="13:14" x14ac:dyDescent="0.25">
      <c r="M82" s="24"/>
      <c r="N82" s="24"/>
    </row>
    <row r="83" spans="13:14" x14ac:dyDescent="0.25">
      <c r="N83" s="24"/>
    </row>
    <row r="84" spans="13:14" x14ac:dyDescent="0.25">
      <c r="M84" s="24"/>
      <c r="N84" s="24"/>
    </row>
    <row r="85" spans="13:14" x14ac:dyDescent="0.25">
      <c r="M85" s="24"/>
      <c r="N85" s="24"/>
    </row>
    <row r="86" spans="13:14" x14ac:dyDescent="0.25">
      <c r="M86" s="54"/>
      <c r="N86" s="24"/>
    </row>
    <row r="87" spans="13:14" x14ac:dyDescent="0.25">
      <c r="M87" s="24"/>
      <c r="N87" s="24"/>
    </row>
    <row r="88" spans="13:14" x14ac:dyDescent="0.25">
      <c r="M88" s="24"/>
      <c r="N88" s="24"/>
    </row>
    <row r="89" spans="13:14" x14ac:dyDescent="0.25">
      <c r="N89" s="24"/>
    </row>
    <row r="90" spans="13:14" x14ac:dyDescent="0.25">
      <c r="M90" s="24"/>
      <c r="N90" s="24"/>
    </row>
    <row r="91" spans="13:14" x14ac:dyDescent="0.25">
      <c r="M91" s="24"/>
      <c r="N91" s="24"/>
    </row>
    <row r="92" spans="13:14" x14ac:dyDescent="0.25">
      <c r="N92" s="24"/>
    </row>
    <row r="93" spans="13:14" x14ac:dyDescent="0.25">
      <c r="M93" s="24"/>
      <c r="N93" s="24"/>
    </row>
    <row r="94" spans="13:14" x14ac:dyDescent="0.25">
      <c r="M94" s="24"/>
      <c r="N94" s="24"/>
    </row>
    <row r="95" spans="13:14" x14ac:dyDescent="0.25">
      <c r="M95" s="24"/>
      <c r="N95" s="24"/>
    </row>
    <row r="96" spans="13:14" x14ac:dyDescent="0.25">
      <c r="M96" s="24"/>
      <c r="N96" s="24"/>
    </row>
    <row r="97" spans="13:14" x14ac:dyDescent="0.25">
      <c r="N97" s="24"/>
    </row>
    <row r="98" spans="13:14" x14ac:dyDescent="0.25">
      <c r="M98" s="24"/>
      <c r="N98" s="24"/>
    </row>
    <row r="99" spans="13:14" x14ac:dyDescent="0.25">
      <c r="M99" s="24"/>
      <c r="N99" s="24"/>
    </row>
    <row r="100" spans="13:14" x14ac:dyDescent="0.25">
      <c r="N100" s="24"/>
    </row>
    <row r="101" spans="13:14" x14ac:dyDescent="0.25">
      <c r="M101" s="24"/>
      <c r="N101" s="24"/>
    </row>
    <row r="102" spans="13:14" x14ac:dyDescent="0.25">
      <c r="M102" s="24"/>
      <c r="N102" s="24"/>
    </row>
    <row r="103" spans="13:14" x14ac:dyDescent="0.25">
      <c r="M103" s="54"/>
      <c r="N103" s="24"/>
    </row>
    <row r="104" spans="13:14" x14ac:dyDescent="0.25">
      <c r="M104" s="24"/>
      <c r="N104" s="24"/>
    </row>
    <row r="105" spans="13:14" x14ac:dyDescent="0.25">
      <c r="M105" s="24"/>
      <c r="N105" s="24"/>
    </row>
    <row r="106" spans="13:14" x14ac:dyDescent="0.25">
      <c r="N106" s="24"/>
    </row>
    <row r="107" spans="13:14" x14ac:dyDescent="0.25">
      <c r="M107" s="24"/>
      <c r="N107" s="24"/>
    </row>
    <row r="108" spans="13:14" x14ac:dyDescent="0.25">
      <c r="M108" s="24"/>
      <c r="N108" s="24"/>
    </row>
    <row r="109" spans="13:14" x14ac:dyDescent="0.25">
      <c r="N109" s="24"/>
    </row>
    <row r="110" spans="13:14" x14ac:dyDescent="0.25">
      <c r="M110" s="24"/>
      <c r="N110" s="24"/>
    </row>
    <row r="111" spans="13:14" x14ac:dyDescent="0.25">
      <c r="M111" s="24"/>
      <c r="N111" s="24"/>
    </row>
    <row r="112" spans="13:14" x14ac:dyDescent="0.25">
      <c r="N112" s="24"/>
    </row>
    <row r="113" spans="13:14" x14ac:dyDescent="0.25">
      <c r="M113" s="24"/>
      <c r="N113" s="24"/>
    </row>
    <row r="114" spans="13:14" x14ac:dyDescent="0.25">
      <c r="M114" s="24"/>
      <c r="N114" s="24"/>
    </row>
    <row r="115" spans="13:14" x14ac:dyDescent="0.25">
      <c r="M115" s="24"/>
      <c r="N115" s="24"/>
    </row>
    <row r="116" spans="13:14" x14ac:dyDescent="0.25">
      <c r="M116" s="24"/>
      <c r="N116" s="24"/>
    </row>
    <row r="117" spans="13:14" x14ac:dyDescent="0.25">
      <c r="N117" s="24"/>
    </row>
    <row r="118" spans="13:14" x14ac:dyDescent="0.25">
      <c r="M118" s="24"/>
      <c r="N118" s="24"/>
    </row>
    <row r="119" spans="13:14" x14ac:dyDescent="0.25">
      <c r="M119" s="24"/>
    </row>
    <row r="120" spans="13:14" x14ac:dyDescent="0.25">
      <c r="M120" s="24"/>
    </row>
    <row r="121" spans="13:14" x14ac:dyDescent="0.25">
      <c r="M121" s="24"/>
    </row>
    <row r="123" spans="13:14" x14ac:dyDescent="0.25">
      <c r="M123" s="24"/>
    </row>
    <row r="124" spans="13:14" x14ac:dyDescent="0.25">
      <c r="M124" s="24"/>
    </row>
    <row r="126" spans="13:14" x14ac:dyDescent="0.25">
      <c r="M126" s="24"/>
    </row>
    <row r="127" spans="13:14" x14ac:dyDescent="0.25">
      <c r="M127" s="24"/>
    </row>
    <row r="128" spans="13:14" x14ac:dyDescent="0.25">
      <c r="M128" s="24"/>
    </row>
    <row r="129" spans="13:13" x14ac:dyDescent="0.25">
      <c r="M129" s="24"/>
    </row>
    <row r="131" spans="13:13" x14ac:dyDescent="0.25">
      <c r="M131" s="24"/>
    </row>
    <row r="132" spans="13:13" x14ac:dyDescent="0.25">
      <c r="M132" s="24"/>
    </row>
    <row r="133" spans="13:13" x14ac:dyDescent="0.25">
      <c r="M133" s="24"/>
    </row>
    <row r="134" spans="13:13" x14ac:dyDescent="0.25">
      <c r="M134" s="24"/>
    </row>
    <row r="136" spans="13:13" x14ac:dyDescent="0.25">
      <c r="M136" s="24"/>
    </row>
    <row r="137" spans="13:13" x14ac:dyDescent="0.25">
      <c r="M137" s="24"/>
    </row>
    <row r="138" spans="13:13" x14ac:dyDescent="0.25">
      <c r="M138" s="24"/>
    </row>
    <row r="139" spans="13:13" x14ac:dyDescent="0.25">
      <c r="M139" s="24"/>
    </row>
    <row r="141" spans="13:13" x14ac:dyDescent="0.25">
      <c r="M141" s="24"/>
    </row>
    <row r="142" spans="13:13" x14ac:dyDescent="0.25">
      <c r="M142" s="24"/>
    </row>
    <row r="143" spans="13:13" x14ac:dyDescent="0.25">
      <c r="M143" s="24"/>
    </row>
    <row r="144" spans="13:13" x14ac:dyDescent="0.25">
      <c r="M144" s="24"/>
    </row>
    <row r="146" spans="13:13" x14ac:dyDescent="0.25">
      <c r="M146" s="24"/>
    </row>
    <row r="147" spans="13:13" x14ac:dyDescent="0.25">
      <c r="M147" s="24"/>
    </row>
    <row r="148" spans="13:13" x14ac:dyDescent="0.25">
      <c r="M148" s="24"/>
    </row>
    <row r="149" spans="13:13" x14ac:dyDescent="0.25">
      <c r="M149" s="24"/>
    </row>
    <row r="151" spans="13:13" x14ac:dyDescent="0.25">
      <c r="M151" s="24"/>
    </row>
    <row r="152" spans="13:13" x14ac:dyDescent="0.25">
      <c r="M152" s="24"/>
    </row>
    <row r="153" spans="13:13" x14ac:dyDescent="0.25">
      <c r="M153" s="24"/>
    </row>
    <row r="154" spans="13:13" x14ac:dyDescent="0.25">
      <c r="M154" s="24"/>
    </row>
    <row r="156" spans="13:13" x14ac:dyDescent="0.25">
      <c r="M156" s="24"/>
    </row>
  </sheetData>
  <sheetProtection algorithmName="SHA-512" hashValue="dTqEr7t/AxQhW6qhpUxF18tnYE0koqLqNP3icsO6RtYut+bJ9k73fk4FeffM84ekoa7tpu3TsL4suU8n2VmosA==" saltValue="KZnK0uXKZ+Yz9Cxc2akPZA==" spinCount="100000" sheet="1" objects="1" scenarios="1" selectLockedCells="1"/>
  <mergeCells count="18">
    <mergeCell ref="C26:L28"/>
    <mergeCell ref="C31:L32"/>
    <mergeCell ref="K53:L53"/>
    <mergeCell ref="C40:L42"/>
    <mergeCell ref="C53:J53"/>
    <mergeCell ref="C51:J51"/>
    <mergeCell ref="C49:J49"/>
    <mergeCell ref="C47:J47"/>
    <mergeCell ref="C56:L56"/>
    <mergeCell ref="C39:L39"/>
    <mergeCell ref="C35:L35"/>
    <mergeCell ref="C44:L44"/>
    <mergeCell ref="C37:L37"/>
    <mergeCell ref="K45:L45"/>
    <mergeCell ref="C45:J45"/>
    <mergeCell ref="K47:L47"/>
    <mergeCell ref="K49:L49"/>
    <mergeCell ref="K51:L51"/>
  </mergeCells>
  <dataValidations xWindow="1005" yWindow="567" count="2">
    <dataValidation type="list" allowBlank="1" showInputMessage="1" showErrorMessage="1" error="Por favor, seleccione una de las opciones habilitadas en el menú desplegable." prompt="Para seleccionar una opción, por favor, pulse el icono de la flecha." sqref="K45 K51 K47 K49 K53" xr:uid="{00000000-0002-0000-0700-000000000000}">
      <formula1>$C$3:$C$5</formula1>
    </dataValidation>
    <dataValidation type="textLength" operator="lessThanOrEqual" allowBlank="1" showInputMessage="1" showErrorMessage="1" error="Por favor, no sobrepasar los 1.500 caracteres con espacios establecidos." sqref="C40:L42" xr:uid="{00000000-0002-0000-0700-000001000000}">
      <formula1>$K$7</formula1>
    </dataValidation>
  </dataValidations>
  <pageMargins left="0.19685039370078741" right="0.19685039370078741" top="0.43307086614173229" bottom="0.43307086614173229" header="0.31496062992125984" footer="0.31496062992125984"/>
  <pageSetup paperSize="9" scale="60" fitToHeight="0" orientation="portrait" r:id="rId1"/>
  <headerFooter>
    <oddFooter>&amp;L_x000D_&amp;1#&amp;"Calibri"&amp;10&amp;K000000 Clasificación: Interna&amp;C&amp;14Página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3">
    <tabColor theme="5" tint="-0.249977111117893"/>
  </sheetPr>
  <dimension ref="A2:K134"/>
  <sheetViews>
    <sheetView showGridLines="0" zoomScale="75" zoomScaleNormal="75" workbookViewId="0">
      <selection activeCell="B5" sqref="B5"/>
    </sheetView>
  </sheetViews>
  <sheetFormatPr baseColWidth="10" defaultColWidth="11.44140625" defaultRowHeight="13.8" x14ac:dyDescent="0.25"/>
  <cols>
    <col min="1" max="1" width="6" style="4" customWidth="1"/>
    <col min="2" max="2" width="180.6640625" style="4" customWidth="1"/>
    <col min="3" max="3" width="52.6640625" style="4" customWidth="1"/>
    <col min="4" max="10" width="15.88671875" style="4" customWidth="1"/>
    <col min="11" max="11" width="2.33203125" style="4" customWidth="1"/>
    <col min="12" max="16" width="16.109375" style="4" customWidth="1"/>
    <col min="17" max="16384" width="11.44140625" style="4"/>
  </cols>
  <sheetData>
    <row r="2" spans="1:11" s="8" customFormat="1" ht="20.100000000000001" customHeight="1" x14ac:dyDescent="0.25">
      <c r="B2" s="194"/>
      <c r="C2" s="194"/>
      <c r="D2" s="194"/>
      <c r="E2" s="194"/>
      <c r="F2" s="194"/>
      <c r="G2" s="194"/>
      <c r="H2" s="194"/>
      <c r="I2" s="194"/>
      <c r="J2" s="194"/>
      <c r="K2" s="44"/>
    </row>
    <row r="3" spans="1:11" s="8" customFormat="1" ht="29.25" customHeight="1" x14ac:dyDescent="0.25">
      <c r="B3" s="195" t="s">
        <v>241</v>
      </c>
    </row>
    <row r="4" spans="1:11" s="8" customFormat="1" x14ac:dyDescent="0.25"/>
    <row r="5" spans="1:11" s="199" customFormat="1" ht="33" customHeight="1" x14ac:dyDescent="0.25">
      <c r="B5" s="196" t="s">
        <v>227</v>
      </c>
      <c r="C5" s="8"/>
      <c r="D5" s="197"/>
      <c r="E5" s="197"/>
      <c r="F5" s="197"/>
      <c r="G5" s="197"/>
      <c r="H5" s="197"/>
      <c r="I5" s="197"/>
      <c r="J5" s="197"/>
      <c r="K5" s="198"/>
    </row>
    <row r="6" spans="1:11" s="200" customFormat="1" ht="18.75" customHeight="1" x14ac:dyDescent="0.3">
      <c r="B6" s="197"/>
      <c r="C6" s="8"/>
      <c r="D6" s="197"/>
      <c r="E6" s="197"/>
      <c r="F6" s="197"/>
      <c r="G6" s="197"/>
      <c r="H6" s="197"/>
      <c r="I6" s="197"/>
      <c r="J6" s="197"/>
      <c r="K6" s="198"/>
    </row>
    <row r="7" spans="1:11" ht="24.9" customHeight="1" x14ac:dyDescent="0.25">
      <c r="A7" s="201"/>
      <c r="B7" s="229" t="s">
        <v>228</v>
      </c>
    </row>
    <row r="8" spans="1:11" ht="20.100000000000001" customHeight="1" x14ac:dyDescent="0.25">
      <c r="B8" s="230" t="s">
        <v>176</v>
      </c>
    </row>
    <row r="9" spans="1:11" ht="20.100000000000001" customHeight="1" x14ac:dyDescent="0.25">
      <c r="B9" s="231">
        <f>'1.Datos_Básicos'!C68</f>
        <v>0</v>
      </c>
    </row>
    <row r="10" spans="1:11" ht="20.100000000000001" customHeight="1" x14ac:dyDescent="0.25">
      <c r="B10" s="230" t="s">
        <v>177</v>
      </c>
    </row>
    <row r="11" spans="1:11" ht="20.100000000000001" customHeight="1" x14ac:dyDescent="0.25">
      <c r="B11" s="231">
        <f>'1.Datos_Básicos'!I68</f>
        <v>0</v>
      </c>
    </row>
    <row r="12" spans="1:11" ht="20.100000000000001" customHeight="1" x14ac:dyDescent="0.25">
      <c r="B12" s="230" t="s">
        <v>178</v>
      </c>
    </row>
    <row r="13" spans="1:11" ht="20.100000000000001" customHeight="1" x14ac:dyDescent="0.25">
      <c r="B13" s="231">
        <f>'1.Datos_Básicos'!F34</f>
        <v>0</v>
      </c>
    </row>
    <row r="14" spans="1:11" ht="20.100000000000001" customHeight="1" x14ac:dyDescent="0.25">
      <c r="B14" s="230" t="s">
        <v>179</v>
      </c>
    </row>
    <row r="15" spans="1:11" ht="20.100000000000001" customHeight="1" x14ac:dyDescent="0.25">
      <c r="B15" s="231">
        <f>'1.Datos_Básicos'!M36</f>
        <v>0</v>
      </c>
    </row>
    <row r="16" spans="1:11" ht="20.100000000000001" customHeight="1" x14ac:dyDescent="0.25">
      <c r="B16" s="230" t="s">
        <v>180</v>
      </c>
    </row>
    <row r="17" spans="2:2" ht="20.100000000000001" customHeight="1" x14ac:dyDescent="0.25">
      <c r="B17" s="232">
        <f>'1.Datos_Básicos'!I42</f>
        <v>0</v>
      </c>
    </row>
    <row r="18" spans="2:2" ht="20.100000000000001" customHeight="1" x14ac:dyDescent="0.25">
      <c r="B18" s="230" t="s">
        <v>181</v>
      </c>
    </row>
    <row r="19" spans="2:2" ht="20.100000000000001" customHeight="1" x14ac:dyDescent="0.25">
      <c r="B19" s="232">
        <f>'1.Datos_Básicos'!F44</f>
        <v>0</v>
      </c>
    </row>
    <row r="20" spans="2:2" ht="20.100000000000001" customHeight="1" x14ac:dyDescent="0.25">
      <c r="B20" s="230" t="s">
        <v>182</v>
      </c>
    </row>
    <row r="21" spans="2:2" ht="20.100000000000001" customHeight="1" x14ac:dyDescent="0.25">
      <c r="B21" s="231">
        <f>'1.Datos_Básicos'!K44</f>
        <v>0</v>
      </c>
    </row>
    <row r="22" spans="2:2" ht="20.100000000000001" customHeight="1" x14ac:dyDescent="0.25">
      <c r="B22" s="230" t="s">
        <v>183</v>
      </c>
    </row>
    <row r="23" spans="2:2" ht="20.100000000000001" customHeight="1" x14ac:dyDescent="0.25">
      <c r="B23" s="231">
        <f>'1.Datos_Básicos'!C51</f>
        <v>0</v>
      </c>
    </row>
    <row r="24" spans="2:2" ht="20.100000000000001" customHeight="1" x14ac:dyDescent="0.25">
      <c r="B24" s="230" t="s">
        <v>184</v>
      </c>
    </row>
    <row r="25" spans="2:2" ht="20.100000000000001" customHeight="1" x14ac:dyDescent="0.25">
      <c r="B25" s="231">
        <f>'1.Datos_Básicos'!G56</f>
        <v>0</v>
      </c>
    </row>
    <row r="26" spans="2:2" ht="20.100000000000001" customHeight="1" x14ac:dyDescent="0.25">
      <c r="B26" s="230" t="s">
        <v>185</v>
      </c>
    </row>
    <row r="27" spans="2:2" ht="20.100000000000001" customHeight="1" x14ac:dyDescent="0.25">
      <c r="B27" s="231">
        <f>'1.Datos_Básicos'!E58</f>
        <v>0</v>
      </c>
    </row>
    <row r="28" spans="2:2" ht="20.100000000000001" customHeight="1" x14ac:dyDescent="0.25">
      <c r="B28" s="230" t="s">
        <v>186</v>
      </c>
    </row>
    <row r="29" spans="2:2" ht="20.100000000000001" customHeight="1" x14ac:dyDescent="0.25">
      <c r="B29" s="232">
        <f>'1.Datos_Básicos'!E60</f>
        <v>0</v>
      </c>
    </row>
    <row r="30" spans="2:2" ht="20.100000000000001" customHeight="1" x14ac:dyDescent="0.25">
      <c r="B30" s="230" t="s">
        <v>187</v>
      </c>
    </row>
    <row r="31" spans="2:2" ht="20.100000000000001" customHeight="1" x14ac:dyDescent="0.25">
      <c r="B31" s="232">
        <f>'1.Datos_Básicos'!E62</f>
        <v>0</v>
      </c>
    </row>
    <row r="32" spans="2:2" ht="20.100000000000001" customHeight="1" x14ac:dyDescent="0.25">
      <c r="B32" s="230" t="s">
        <v>218</v>
      </c>
    </row>
    <row r="33" spans="2:2" ht="20.100000000000001" customHeight="1" x14ac:dyDescent="0.25">
      <c r="B33" s="233">
        <f>'3.Impacto_Proyecto'!C55</f>
        <v>0</v>
      </c>
    </row>
    <row r="34" spans="2:2" ht="20.100000000000001" customHeight="1" x14ac:dyDescent="0.25">
      <c r="B34" s="230" t="s">
        <v>219</v>
      </c>
    </row>
    <row r="35" spans="2:2" ht="20.100000000000001" customHeight="1" x14ac:dyDescent="0.25">
      <c r="B35" s="231">
        <f>'3.Impacto_Proyecto'!C61</f>
        <v>0</v>
      </c>
    </row>
    <row r="36" spans="2:2" ht="20.100000000000001" customHeight="1" x14ac:dyDescent="0.25">
      <c r="B36" s="230" t="s">
        <v>188</v>
      </c>
    </row>
    <row r="37" spans="2:2" ht="20.100000000000001" customHeight="1" x14ac:dyDescent="0.25">
      <c r="B37" s="234">
        <f>'3.Impacto_Proyecto'!E70</f>
        <v>0</v>
      </c>
    </row>
    <row r="38" spans="2:2" ht="20.100000000000001" customHeight="1" x14ac:dyDescent="0.25">
      <c r="B38" s="230" t="s">
        <v>189</v>
      </c>
    </row>
    <row r="39" spans="2:2" ht="20.100000000000001" customHeight="1" x14ac:dyDescent="0.25">
      <c r="B39" s="234">
        <f>'3.Impacto_Proyecto'!J70</f>
        <v>0</v>
      </c>
    </row>
    <row r="40" spans="2:2" ht="20.100000000000001" customHeight="1" x14ac:dyDescent="0.25">
      <c r="B40" s="230" t="s">
        <v>190</v>
      </c>
    </row>
    <row r="41" spans="2:2" ht="20.100000000000001" customHeight="1" x14ac:dyDescent="0.25">
      <c r="B41" s="231">
        <f>'4.Características_Proyecto'!C38</f>
        <v>0</v>
      </c>
    </row>
    <row r="42" spans="2:2" ht="20.100000000000001" customHeight="1" x14ac:dyDescent="0.25">
      <c r="B42" s="230" t="s">
        <v>191</v>
      </c>
    </row>
    <row r="43" spans="2:2" ht="20.100000000000001" customHeight="1" x14ac:dyDescent="0.25">
      <c r="B43" s="231">
        <f>'4.Características_Proyecto'!C41</f>
        <v>0</v>
      </c>
    </row>
    <row r="44" spans="2:2" ht="20.100000000000001" customHeight="1" x14ac:dyDescent="0.25">
      <c r="B44" s="230" t="s">
        <v>192</v>
      </c>
    </row>
    <row r="45" spans="2:2" ht="20.100000000000001" customHeight="1" x14ac:dyDescent="0.25">
      <c r="B45" s="231">
        <f>'5.Presupuesto_Financiación'!I78</f>
        <v>0</v>
      </c>
    </row>
    <row r="46" spans="2:2" ht="20.100000000000001" customHeight="1" x14ac:dyDescent="0.25">
      <c r="B46" s="230" t="s">
        <v>193</v>
      </c>
    </row>
    <row r="47" spans="2:2" ht="20.100000000000001" customHeight="1" x14ac:dyDescent="0.25">
      <c r="B47" s="231">
        <f>'5.Presupuesto_Financiación'!K78</f>
        <v>0</v>
      </c>
    </row>
    <row r="48" spans="2:2" ht="20.100000000000001" customHeight="1" x14ac:dyDescent="0.25">
      <c r="B48" s="230" t="s">
        <v>194</v>
      </c>
    </row>
    <row r="49" spans="2:2" ht="20.100000000000001" customHeight="1" x14ac:dyDescent="0.25">
      <c r="B49" s="231">
        <f>'5.Presupuesto_Financiación'!L78</f>
        <v>0</v>
      </c>
    </row>
    <row r="50" spans="2:2" ht="20.100000000000001" customHeight="1" x14ac:dyDescent="0.25">
      <c r="B50" s="230" t="s">
        <v>195</v>
      </c>
    </row>
    <row r="51" spans="2:2" ht="20.100000000000001" customHeight="1" x14ac:dyDescent="0.25">
      <c r="B51" s="231">
        <f>'5.Presupuesto_Financiación'!M78</f>
        <v>0</v>
      </c>
    </row>
    <row r="52" spans="2:2" ht="20.100000000000001" customHeight="1" x14ac:dyDescent="0.25">
      <c r="B52" s="235"/>
    </row>
    <row r="53" spans="2:2" ht="24.9" customHeight="1" x14ac:dyDescent="0.25">
      <c r="B53" s="229" t="s">
        <v>30</v>
      </c>
    </row>
    <row r="54" spans="2:2" s="7" customFormat="1" ht="77.25" customHeight="1" x14ac:dyDescent="0.3">
      <c r="B54" s="208" t="str">
        <f>CONCATENATE(" • Reseña de la entidad: ",'1.Datos_Básicos'!C74)</f>
        <v xml:space="preserve"> • Reseña de la entidad: </v>
      </c>
    </row>
    <row r="55" spans="2:2" ht="45" customHeight="1" x14ac:dyDescent="0.25">
      <c r="B55" s="208" t="str">
        <f>CONCATENATE(" • Objeto del proyecto: ",'1.Datos_Básicos'!C51)</f>
        <v xml:space="preserve"> • Objeto del proyecto: </v>
      </c>
    </row>
    <row r="56" spans="2:2" ht="150" customHeight="1" x14ac:dyDescent="0.25">
      <c r="B56" s="208" t="str">
        <f>CONCATENATE(" • Resumen del proyecto:  ",'3.Impacto_Proyecto'!C49)</f>
        <v xml:space="preserve"> • Resumen del proyecto:  </v>
      </c>
    </row>
    <row r="57" spans="2:2" ht="150" customHeight="1" x14ac:dyDescent="0.25">
      <c r="B57" s="208" t="e">
        <f>CONCATENATE(" • Objetivos especificos:  ",'3.Impacto_Proyecto'!#REF!)</f>
        <v>#REF!</v>
      </c>
    </row>
    <row r="58" spans="2:2" ht="39.9" customHeight="1" x14ac:dyDescent="0.25">
      <c r="B58" s="208" t="str">
        <f>CONCATENATE(" • Actividad prevista 1:  ",'3.Impacto_Proyecto'!G84)</f>
        <v xml:space="preserve"> • Actividad prevista 1:  </v>
      </c>
    </row>
    <row r="59" spans="2:2" ht="39.9" customHeight="1" x14ac:dyDescent="0.25">
      <c r="B59" s="258" t="str">
        <f>CONCATENATE(" • Actividad prevista 2:  ",'3.Impacto_Proyecto'!G85)</f>
        <v xml:space="preserve"> • Actividad prevista 2:  </v>
      </c>
    </row>
    <row r="60" spans="2:2" ht="39.9" customHeight="1" x14ac:dyDescent="0.25">
      <c r="B60" s="258" t="str">
        <f>CONCATENATE(" • Actividad prevista 3:  ",'3.Impacto_Proyecto'!G86)</f>
        <v xml:space="preserve"> • Actividad prevista 3:  </v>
      </c>
    </row>
    <row r="61" spans="2:2" ht="39.9" customHeight="1" x14ac:dyDescent="0.25">
      <c r="B61" s="258" t="str">
        <f>CONCATENATE(" • Actividad prevista 4:  ",'3.Impacto_Proyecto'!G87)</f>
        <v xml:space="preserve"> • Actividad prevista 4:  </v>
      </c>
    </row>
    <row r="62" spans="2:2" ht="39.9" customHeight="1" x14ac:dyDescent="0.25">
      <c r="B62" s="258" t="str">
        <f>CONCATENATE(" • Actividad prevista 5:  ",'3.Impacto_Proyecto'!G88)</f>
        <v xml:space="preserve"> • Actividad prevista 5:  </v>
      </c>
    </row>
    <row r="63" spans="2:2" ht="39.9" customHeight="1" x14ac:dyDescent="0.25">
      <c r="B63" s="258" t="str">
        <f>CONCATENATE(" • Actividad prevista 6:  ",'3.Impacto_Proyecto'!G89)</f>
        <v xml:space="preserve"> • Actividad prevista 6:  </v>
      </c>
    </row>
    <row r="64" spans="2:2" ht="39.9" customHeight="1" x14ac:dyDescent="0.25">
      <c r="B64" s="258" t="str">
        <f>CONCATENATE(" • Actividad prevista 7:  ",'3.Impacto_Proyecto'!G90)</f>
        <v xml:space="preserve"> • Actividad prevista 7:  </v>
      </c>
    </row>
    <row r="65" spans="2:2" ht="39.9" customHeight="1" x14ac:dyDescent="0.25">
      <c r="B65" s="258" t="str">
        <f>CONCATENATE(" • Actividad prevista 8:  ",'3.Impacto_Proyecto'!G91)</f>
        <v xml:space="preserve"> • Actividad prevista 8:  </v>
      </c>
    </row>
    <row r="66" spans="2:2" ht="39.9" customHeight="1" x14ac:dyDescent="0.25">
      <c r="B66" s="258" t="str">
        <f>CONCATENATE(" • Actividad prevista 9:  ",'3.Impacto_Proyecto'!G92)</f>
        <v xml:space="preserve"> • Actividad prevista 9:  </v>
      </c>
    </row>
    <row r="67" spans="2:2" ht="39.9" customHeight="1" x14ac:dyDescent="0.25">
      <c r="B67" s="258" t="str">
        <f>CONCATENATE(" • Actividad prevista 10:  ",'3.Impacto_Proyecto'!G93)</f>
        <v xml:space="preserve"> • Actividad prevista 10:  </v>
      </c>
    </row>
    <row r="68" spans="2:2" ht="44.25" customHeight="1" x14ac:dyDescent="0.25">
      <c r="B68" s="208" t="str">
        <f>CONCATENATE(" • Ámbito de actuación: ",DatosBásicos_SAP!B41:K41)</f>
        <v xml:space="preserve"> • Ámbito de actuación: 0</v>
      </c>
    </row>
    <row r="69" spans="2:2" ht="59.25" customHeight="1" x14ac:dyDescent="0.25">
      <c r="B69" s="208" t="str">
        <f>CONCATENATE(" • Presupuesto: ", '5.Presupuesto_Financiación'!I78, "   • Solicitud a Fundación ONCE: ", '5.Presupuesto_Financiación'!K78, "   • Financiación propia: ", '5.Presupuesto_Financiación'!L78,"   • Otra financiación: ", '5.Presupuesto_Financiación'!M78)</f>
        <v xml:space="preserve"> • Presupuesto: 0   • Solicitud a Fundación ONCE: 0   • Financiación propia: 0   • Otra financiación: 0</v>
      </c>
    </row>
    <row r="70" spans="2:2" ht="95.1" customHeight="1" x14ac:dyDescent="0.25">
      <c r="B70" s="208" t="str">
        <f>CONCATENATE(" • Colectivo objetivo: ",'3.Impacto_Proyecto'!C55)</f>
        <v xml:space="preserve"> • Colectivo objetivo: </v>
      </c>
    </row>
    <row r="71" spans="2:2" ht="30" customHeight="1" x14ac:dyDescent="0.25">
      <c r="B71" s="236">
        <f>'3.Impacto_Proyecto'!E70</f>
        <v>0</v>
      </c>
    </row>
    <row r="72" spans="2:2" ht="30" customHeight="1" x14ac:dyDescent="0.25">
      <c r="B72" s="236">
        <f>'3.Impacto_Proyecto'!J70</f>
        <v>0</v>
      </c>
    </row>
    <row r="73" spans="2:2" ht="20.100000000000001" customHeight="1" x14ac:dyDescent="0.25">
      <c r="B73" s="237"/>
    </row>
    <row r="74" spans="2:2" ht="24.9" customHeight="1" x14ac:dyDescent="0.25">
      <c r="B74" s="238" t="s">
        <v>229</v>
      </c>
    </row>
    <row r="75" spans="2:2" ht="20.100000000000001" customHeight="1" x14ac:dyDescent="0.25">
      <c r="B75" s="230" t="s">
        <v>280</v>
      </c>
    </row>
    <row r="76" spans="2:2" ht="20.100000000000001" customHeight="1" x14ac:dyDescent="0.25">
      <c r="B76" s="231" t="e">
        <f>'3.Impacto_Proyecto'!#REF!</f>
        <v>#REF!</v>
      </c>
    </row>
    <row r="77" spans="2:2" ht="20.100000000000001" customHeight="1" x14ac:dyDescent="0.25">
      <c r="B77" s="230" t="s">
        <v>211</v>
      </c>
    </row>
    <row r="78" spans="2:2" ht="20.100000000000001" customHeight="1" x14ac:dyDescent="0.25">
      <c r="B78" s="231">
        <f>'3.Impacto_Proyecto'!C84</f>
        <v>0</v>
      </c>
    </row>
    <row r="79" spans="2:2" ht="20.100000000000001" customHeight="1" x14ac:dyDescent="0.25">
      <c r="B79" s="239" t="s">
        <v>210</v>
      </c>
    </row>
    <row r="80" spans="2:2" ht="20.100000000000001" customHeight="1" x14ac:dyDescent="0.25">
      <c r="B80" s="231">
        <f>'3.Impacto_Proyecto'!C85</f>
        <v>0</v>
      </c>
    </row>
    <row r="81" spans="2:2" ht="20.100000000000001" customHeight="1" x14ac:dyDescent="0.25">
      <c r="B81" s="230" t="s">
        <v>209</v>
      </c>
    </row>
    <row r="82" spans="2:2" ht="20.100000000000001" customHeight="1" x14ac:dyDescent="0.25">
      <c r="B82" s="231">
        <f>'3.Impacto_Proyecto'!C86</f>
        <v>0</v>
      </c>
    </row>
    <row r="83" spans="2:2" ht="20.100000000000001" customHeight="1" x14ac:dyDescent="0.25">
      <c r="B83" s="230" t="s">
        <v>208</v>
      </c>
    </row>
    <row r="84" spans="2:2" ht="20.100000000000001" customHeight="1" x14ac:dyDescent="0.25">
      <c r="B84" s="231">
        <f>'3.Impacto_Proyecto'!C87</f>
        <v>0</v>
      </c>
    </row>
    <row r="85" spans="2:2" ht="20.100000000000001" customHeight="1" x14ac:dyDescent="0.25">
      <c r="B85" s="230" t="s">
        <v>207</v>
      </c>
    </row>
    <row r="86" spans="2:2" ht="20.100000000000001" customHeight="1" x14ac:dyDescent="0.25">
      <c r="B86" s="231">
        <f>'3.Impacto_Proyecto'!C88</f>
        <v>0</v>
      </c>
    </row>
    <row r="87" spans="2:2" ht="20.100000000000001" customHeight="1" x14ac:dyDescent="0.25">
      <c r="B87" s="230" t="s">
        <v>206</v>
      </c>
    </row>
    <row r="88" spans="2:2" ht="20.100000000000001" customHeight="1" x14ac:dyDescent="0.25">
      <c r="B88" s="231">
        <f>'3.Impacto_Proyecto'!C89</f>
        <v>0</v>
      </c>
    </row>
    <row r="89" spans="2:2" ht="20.100000000000001" customHeight="1" x14ac:dyDescent="0.25">
      <c r="B89" s="230" t="s">
        <v>205</v>
      </c>
    </row>
    <row r="90" spans="2:2" ht="20.100000000000001" customHeight="1" x14ac:dyDescent="0.25">
      <c r="B90" s="231">
        <f>'3.Impacto_Proyecto'!C90</f>
        <v>0</v>
      </c>
    </row>
    <row r="91" spans="2:2" ht="20.100000000000001" customHeight="1" x14ac:dyDescent="0.25">
      <c r="B91" s="230" t="s">
        <v>204</v>
      </c>
    </row>
    <row r="92" spans="2:2" ht="20.100000000000001" customHeight="1" x14ac:dyDescent="0.25">
      <c r="B92" s="231">
        <f>'3.Impacto_Proyecto'!C91</f>
        <v>0</v>
      </c>
    </row>
    <row r="93" spans="2:2" ht="20.100000000000001" customHeight="1" x14ac:dyDescent="0.25">
      <c r="B93" s="230" t="s">
        <v>203</v>
      </c>
    </row>
    <row r="94" spans="2:2" ht="20.100000000000001" customHeight="1" x14ac:dyDescent="0.25">
      <c r="B94" s="231">
        <f>'3.Impacto_Proyecto'!C92</f>
        <v>0</v>
      </c>
    </row>
    <row r="95" spans="2:2" ht="20.100000000000001" customHeight="1" x14ac:dyDescent="0.25">
      <c r="B95" s="230" t="s">
        <v>202</v>
      </c>
    </row>
    <row r="96" spans="2:2" ht="20.100000000000001" customHeight="1" x14ac:dyDescent="0.25">
      <c r="B96" s="231">
        <f>'3.Impacto_Proyecto'!C93</f>
        <v>0</v>
      </c>
    </row>
    <row r="97" spans="2:2" ht="20.100000000000001" customHeight="1" x14ac:dyDescent="0.25">
      <c r="B97" s="230" t="s">
        <v>199</v>
      </c>
    </row>
    <row r="98" spans="2:2" ht="20.100000000000001" customHeight="1" x14ac:dyDescent="0.25">
      <c r="B98" s="234">
        <f>'3.Impacto_Proyecto'!E70</f>
        <v>0</v>
      </c>
    </row>
    <row r="99" spans="2:2" ht="20.100000000000001" customHeight="1" x14ac:dyDescent="0.25">
      <c r="B99" s="230" t="s">
        <v>200</v>
      </c>
    </row>
    <row r="100" spans="2:2" ht="20.100000000000001" customHeight="1" x14ac:dyDescent="0.25">
      <c r="B100" s="234">
        <f>'3.Impacto_Proyecto'!J70</f>
        <v>0</v>
      </c>
    </row>
    <row r="101" spans="2:2" ht="20.100000000000001" customHeight="1" x14ac:dyDescent="0.25">
      <c r="B101" s="230" t="s">
        <v>196</v>
      </c>
    </row>
    <row r="102" spans="2:2" ht="20.100000000000001" customHeight="1" x14ac:dyDescent="0.25">
      <c r="B102" s="231">
        <f>'3.Impacto_Proyecto'!C101</f>
        <v>0</v>
      </c>
    </row>
    <row r="103" spans="2:2" ht="20.100000000000001" customHeight="1" x14ac:dyDescent="0.25">
      <c r="B103" s="230" t="s">
        <v>212</v>
      </c>
    </row>
    <row r="104" spans="2:2" ht="20.100000000000001" customHeight="1" x14ac:dyDescent="0.25">
      <c r="B104" s="231">
        <f>'3.Impacto_Proyecto'!F74</f>
        <v>0</v>
      </c>
    </row>
    <row r="105" spans="2:2" ht="20.100000000000001" customHeight="1" x14ac:dyDescent="0.25">
      <c r="B105" s="230" t="s">
        <v>213</v>
      </c>
    </row>
    <row r="106" spans="2:2" ht="20.100000000000001" customHeight="1" x14ac:dyDescent="0.25">
      <c r="B106" s="231">
        <f>'3.Impacto_Proyecto'!F76</f>
        <v>0</v>
      </c>
    </row>
    <row r="107" spans="2:2" ht="20.100000000000001" customHeight="1" x14ac:dyDescent="0.25">
      <c r="B107" s="230" t="s">
        <v>214</v>
      </c>
    </row>
    <row r="108" spans="2:2" ht="20.100000000000001" customHeight="1" x14ac:dyDescent="0.25">
      <c r="B108" s="231">
        <f>'3.Impacto_Proyecto'!F77</f>
        <v>0</v>
      </c>
    </row>
    <row r="109" spans="2:2" ht="20.100000000000001" customHeight="1" x14ac:dyDescent="0.25">
      <c r="B109" s="230" t="s">
        <v>215</v>
      </c>
    </row>
    <row r="110" spans="2:2" ht="20.100000000000001" customHeight="1" x14ac:dyDescent="0.25">
      <c r="B110" s="231">
        <f>'3.Impacto_Proyecto'!F78</f>
        <v>0</v>
      </c>
    </row>
    <row r="111" spans="2:2" ht="20.100000000000001" customHeight="1" x14ac:dyDescent="0.25">
      <c r="B111" s="230" t="s">
        <v>216</v>
      </c>
    </row>
    <row r="112" spans="2:2" ht="20.100000000000001" customHeight="1" x14ac:dyDescent="0.25">
      <c r="B112" s="231">
        <f>'3.Impacto_Proyecto'!F79</f>
        <v>0</v>
      </c>
    </row>
    <row r="113" spans="2:2" ht="20.100000000000001" customHeight="1" x14ac:dyDescent="0.25">
      <c r="B113" s="230" t="s">
        <v>217</v>
      </c>
    </row>
    <row r="114" spans="2:2" ht="20.100000000000001" customHeight="1" x14ac:dyDescent="0.25">
      <c r="B114" s="231">
        <f>'3.Impacto_Proyecto'!F80</f>
        <v>0</v>
      </c>
    </row>
    <row r="115" spans="2:2" ht="20.100000000000001" customHeight="1" x14ac:dyDescent="0.25">
      <c r="B115" s="230" t="s">
        <v>270</v>
      </c>
    </row>
    <row r="116" spans="2:2" ht="20.100000000000001" customHeight="1" x14ac:dyDescent="0.25">
      <c r="B116" s="231">
        <f>'3.Impacto_Proyecto'!C75</f>
        <v>0</v>
      </c>
    </row>
    <row r="117" spans="2:2" ht="20.100000000000001" customHeight="1" x14ac:dyDescent="0.25">
      <c r="B117" s="230" t="s">
        <v>271</v>
      </c>
    </row>
    <row r="118" spans="2:2" ht="20.100000000000001" customHeight="1" x14ac:dyDescent="0.25">
      <c r="B118" s="231" t="e">
        <f>'3.Impacto_Proyecto'!#REF!</f>
        <v>#REF!</v>
      </c>
    </row>
    <row r="119" spans="2:2" ht="20.100000000000001" customHeight="1" x14ac:dyDescent="0.25">
      <c r="B119" s="230" t="s">
        <v>272</v>
      </c>
    </row>
    <row r="120" spans="2:2" ht="20.100000000000001" customHeight="1" x14ac:dyDescent="0.25">
      <c r="B120" s="231">
        <f>'3.Impacto_Proyecto'!C76</f>
        <v>0</v>
      </c>
    </row>
    <row r="121" spans="2:2" ht="20.100000000000001" customHeight="1" x14ac:dyDescent="0.25">
      <c r="B121" s="230" t="s">
        <v>273</v>
      </c>
    </row>
    <row r="122" spans="2:2" ht="20.100000000000001" customHeight="1" x14ac:dyDescent="0.25">
      <c r="B122" s="231">
        <f>'3.Impacto_Proyecto'!C77</f>
        <v>0</v>
      </c>
    </row>
    <row r="123" spans="2:2" ht="20.100000000000001" customHeight="1" x14ac:dyDescent="0.25">
      <c r="B123" s="230" t="s">
        <v>274</v>
      </c>
    </row>
    <row r="124" spans="2:2" ht="20.100000000000001" customHeight="1" x14ac:dyDescent="0.25">
      <c r="B124" s="231">
        <f>'3.Impacto_Proyecto'!C78</f>
        <v>0</v>
      </c>
    </row>
    <row r="125" spans="2:2" ht="20.100000000000001" customHeight="1" x14ac:dyDescent="0.25">
      <c r="B125" s="230" t="s">
        <v>275</v>
      </c>
    </row>
    <row r="126" spans="2:2" ht="20.100000000000001" customHeight="1" x14ac:dyDescent="0.25">
      <c r="B126" s="231">
        <f>'3.Impacto_Proyecto'!C79</f>
        <v>0</v>
      </c>
    </row>
    <row r="127" spans="2:2" ht="20.100000000000001" customHeight="1" x14ac:dyDescent="0.25">
      <c r="B127" s="230" t="s">
        <v>198</v>
      </c>
    </row>
    <row r="128" spans="2:2" ht="20.100000000000001" customHeight="1" x14ac:dyDescent="0.25">
      <c r="B128" s="231">
        <f>'4.Características_Proyecto'!C45</f>
        <v>0</v>
      </c>
    </row>
    <row r="129" spans="1:2" ht="20.100000000000001" customHeight="1" x14ac:dyDescent="0.25">
      <c r="B129" s="230" t="s">
        <v>201</v>
      </c>
    </row>
    <row r="130" spans="1:2" ht="20.100000000000001" customHeight="1" x14ac:dyDescent="0.25">
      <c r="B130" s="231">
        <f>'4.Características_Proyecto'!C47</f>
        <v>0</v>
      </c>
    </row>
    <row r="131" spans="1:2" ht="20.100000000000001" customHeight="1" x14ac:dyDescent="0.25">
      <c r="B131" s="230" t="s">
        <v>197</v>
      </c>
    </row>
    <row r="132" spans="1:2" ht="20.100000000000001" customHeight="1" x14ac:dyDescent="0.25">
      <c r="A132" s="201"/>
      <c r="B132" s="231">
        <f>'4.Características_Proyecto'!C125</f>
        <v>0</v>
      </c>
    </row>
    <row r="133" spans="1:2" ht="20.100000000000001" customHeight="1" x14ac:dyDescent="0.25"/>
    <row r="134" spans="1:2" ht="20.100000000000001" customHeight="1" x14ac:dyDescent="0.25"/>
  </sheetData>
  <pageMargins left="0.70866141732283472" right="0.70866141732283472" top="0.74803149606299213" bottom="0.74803149606299213" header="0.31496062992125984" footer="0.31496062992125984"/>
  <pageSetup paperSize="9" scale="74" orientation="portrait" r:id="rId1"/>
  <headerFooter>
    <oddFooter>&amp;L_x000D_&amp;1#&amp;"Calibri"&amp;10&amp;K000000 Clasificación: Interna&amp;C&amp;14Page &amp;P of &amp;N</oddFooter>
  </headerFooter>
  <drawing r:id="rId2"/>
</worksheet>
</file>

<file path=docMetadata/LabelInfo.xml><?xml version="1.0" encoding="utf-8"?>
<clbl:labelList xmlns:clbl="http://schemas.microsoft.com/office/2020/mipLabelMetadata">
  <clbl:label id="{d958723a-5915-4af3-b4cd-4da9a9655e8a}" enabled="1" method="Standard" siteId="{bab5b22c-d82b-452e-9cad-04f9708f4bbd}"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Instrucciones</vt:lpstr>
      <vt:lpstr>1.Datos_Básicos</vt:lpstr>
      <vt:lpstr>2.Información_Entidad</vt:lpstr>
      <vt:lpstr>3.Impacto_Proyecto</vt:lpstr>
      <vt:lpstr>4.Características_Proyecto</vt:lpstr>
      <vt:lpstr>5.Presupuesto_Financiación</vt:lpstr>
      <vt:lpstr>6.Proyectos_Plurianuales</vt:lpstr>
      <vt:lpstr>7.Construcción_e_Inversión</vt:lpstr>
      <vt:lpstr>DatosBásicos_SAP</vt:lpstr>
      <vt:lpstr>'1.Datos_Básicos'!Área_de_impresión</vt:lpstr>
      <vt:lpstr>'2.Información_Entidad'!Área_de_impresión</vt:lpstr>
      <vt:lpstr>'4.Características_Proyecto'!Área_de_impresión</vt:lpstr>
      <vt:lpstr>'5.Presupuesto_Financiación'!Área_de_impresión</vt:lpstr>
      <vt:lpstr>'6.Proyectos_Plurianuales'!Área_de_impresión</vt:lpstr>
      <vt:lpstr>'7.Construcción_e_Inversión'!Área_de_impresión</vt:lpstr>
      <vt:lpstr>DatosBásicos_SAP!Área_de_impresión</vt:lpstr>
      <vt:lpstr>Instrucciones!Área_de_impresión</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aperez3</dc:creator>
  <cp:lastModifiedBy>Diaz de Mera Rodriguez, Jorge</cp:lastModifiedBy>
  <cp:lastPrinted>2020-01-13T09:31:01Z</cp:lastPrinted>
  <dcterms:created xsi:type="dcterms:W3CDTF">2013-07-18T07:43:35Z</dcterms:created>
  <dcterms:modified xsi:type="dcterms:W3CDTF">2025-01-13T06:51:04Z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58723a-5915-4af3-b4cd-4da9a9655e8a_Enabled">
    <vt:lpwstr>true</vt:lpwstr>
  </property>
  <property fmtid="{D5CDD505-2E9C-101B-9397-08002B2CF9AE}" pid="3" name="MSIP_Label_d958723a-5915-4af3-b4cd-4da9a9655e8a_SetDate">
    <vt:lpwstr>2024-01-17T15:34:43Z</vt:lpwstr>
  </property>
  <property fmtid="{D5CDD505-2E9C-101B-9397-08002B2CF9AE}" pid="4" name="MSIP_Label_d958723a-5915-4af3-b4cd-4da9a9655e8a_Method">
    <vt:lpwstr>Standard</vt:lpwstr>
  </property>
  <property fmtid="{D5CDD505-2E9C-101B-9397-08002B2CF9AE}" pid="5" name="MSIP_Label_d958723a-5915-4af3-b4cd-4da9a9655e8a_Name">
    <vt:lpwstr>d958723a-5915-4af3-b4cd-4da9a9655e8a</vt:lpwstr>
  </property>
  <property fmtid="{D5CDD505-2E9C-101B-9397-08002B2CF9AE}" pid="6" name="MSIP_Label_d958723a-5915-4af3-b4cd-4da9a9655e8a_SiteId">
    <vt:lpwstr>bab5b22c-d82b-452e-9cad-04f9708f4bbd</vt:lpwstr>
  </property>
  <property fmtid="{D5CDD505-2E9C-101B-9397-08002B2CF9AE}" pid="7" name="MSIP_Label_d958723a-5915-4af3-b4cd-4da9a9655e8a_ActionId">
    <vt:lpwstr>945c1f9b-1197-4016-9aaa-b92848fd3ac8</vt:lpwstr>
  </property>
  <property fmtid="{D5CDD505-2E9C-101B-9397-08002B2CF9AE}" pid="8" name="MSIP_Label_d958723a-5915-4af3-b4cd-4da9a9655e8a_ContentBits">
    <vt:lpwstr>2</vt:lpwstr>
  </property>
</Properties>
</file>